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belle/Documents/PhD/Academic papers/My paper Chapter 3/Supplementary material /"/>
    </mc:Choice>
  </mc:AlternateContent>
  <xr:revisionPtr revIDLastSave="0" documentId="13_ncr:1_{858862F1-6C95-2640-A65D-56D511DB5251}" xr6:coauthVersionLast="47" xr6:coauthVersionMax="47" xr10:uidLastSave="{00000000-0000-0000-0000-000000000000}"/>
  <bookViews>
    <workbookView xWindow="0" yWindow="760" windowWidth="30240" windowHeight="17660" xr2:uid="{EFEDE266-915B-C944-A307-56B6F33021C7}"/>
  </bookViews>
  <sheets>
    <sheet name="Wafer thickn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I60" i="1" s="1"/>
  <c r="E60" i="1"/>
  <c r="G60" i="1" s="1"/>
  <c r="H59" i="1"/>
  <c r="I59" i="1" s="1"/>
  <c r="E59" i="1"/>
  <c r="G59" i="1" s="1"/>
  <c r="H58" i="1"/>
  <c r="I58" i="1" s="1"/>
  <c r="E58" i="1"/>
  <c r="G58" i="1" s="1"/>
  <c r="H57" i="1"/>
  <c r="I57" i="1" s="1"/>
  <c r="E57" i="1"/>
  <c r="G57" i="1" s="1"/>
  <c r="H56" i="1"/>
  <c r="I56" i="1" s="1"/>
  <c r="E56" i="1"/>
  <c r="G56" i="1" s="1"/>
  <c r="H55" i="1"/>
  <c r="I55" i="1" s="1"/>
  <c r="E55" i="1"/>
  <c r="G55" i="1" s="1"/>
  <c r="H54" i="1"/>
  <c r="I54" i="1" s="1"/>
  <c r="E54" i="1"/>
  <c r="G54" i="1" s="1"/>
  <c r="H53" i="1"/>
  <c r="I53" i="1" s="1"/>
  <c r="E53" i="1"/>
  <c r="G53" i="1" s="1"/>
  <c r="H52" i="1"/>
  <c r="I52" i="1" s="1"/>
  <c r="E52" i="1"/>
  <c r="G52" i="1" s="1"/>
  <c r="H51" i="1"/>
  <c r="I51" i="1" s="1"/>
  <c r="E51" i="1"/>
  <c r="G51" i="1" s="1"/>
  <c r="H50" i="1"/>
  <c r="I50" i="1" s="1"/>
  <c r="E50" i="1"/>
  <c r="G50" i="1" s="1"/>
  <c r="H49" i="1"/>
  <c r="I49" i="1" s="1"/>
  <c r="E49" i="1"/>
  <c r="G49" i="1" s="1"/>
  <c r="H48" i="1"/>
  <c r="I48" i="1" s="1"/>
  <c r="E48" i="1"/>
  <c r="G48" i="1" s="1"/>
  <c r="H47" i="1"/>
  <c r="I47" i="1" s="1"/>
  <c r="E47" i="1"/>
  <c r="G47" i="1" s="1"/>
  <c r="H46" i="1"/>
  <c r="I46" i="1" s="1"/>
  <c r="E46" i="1"/>
  <c r="G46" i="1" s="1"/>
  <c r="H45" i="1"/>
  <c r="I45" i="1" s="1"/>
  <c r="E45" i="1"/>
  <c r="G45" i="1" s="1"/>
  <c r="H44" i="1"/>
  <c r="I44" i="1" s="1"/>
  <c r="E44" i="1"/>
  <c r="G44" i="1" s="1"/>
  <c r="H43" i="1"/>
  <c r="I43" i="1" s="1"/>
  <c r="E43" i="1"/>
  <c r="G43" i="1" s="1"/>
  <c r="H42" i="1"/>
  <c r="I42" i="1" s="1"/>
  <c r="E42" i="1"/>
  <c r="G42" i="1" s="1"/>
  <c r="H41" i="1"/>
  <c r="I41" i="1" s="1"/>
  <c r="G41" i="1"/>
  <c r="E41" i="1"/>
  <c r="H40" i="1"/>
  <c r="I40" i="1" s="1"/>
  <c r="E40" i="1"/>
  <c r="G40" i="1" s="1"/>
  <c r="H39" i="1"/>
  <c r="I39" i="1" s="1"/>
  <c r="E39" i="1"/>
  <c r="G39" i="1" s="1"/>
  <c r="H38" i="1"/>
  <c r="I38" i="1" s="1"/>
  <c r="E38" i="1"/>
  <c r="G38" i="1" s="1"/>
  <c r="H37" i="1"/>
  <c r="I37" i="1" s="1"/>
  <c r="E37" i="1"/>
  <c r="G37" i="1" s="1"/>
  <c r="H36" i="1"/>
  <c r="I36" i="1" s="1"/>
  <c r="E36" i="1"/>
  <c r="G36" i="1" s="1"/>
  <c r="H35" i="1"/>
  <c r="I35" i="1" s="1"/>
  <c r="E35" i="1"/>
  <c r="G35" i="1" s="1"/>
  <c r="H34" i="1"/>
  <c r="I34" i="1" s="1"/>
  <c r="E34" i="1"/>
  <c r="G34" i="1" s="1"/>
  <c r="H33" i="1"/>
  <c r="I33" i="1" s="1"/>
  <c r="E33" i="1"/>
  <c r="G33" i="1" s="1"/>
  <c r="H32" i="1"/>
  <c r="I32" i="1" s="1"/>
  <c r="E32" i="1"/>
  <c r="G32" i="1" s="1"/>
  <c r="H31" i="1"/>
  <c r="I31" i="1" s="1"/>
  <c r="E31" i="1"/>
  <c r="G31" i="1" s="1"/>
  <c r="H30" i="1"/>
  <c r="I30" i="1" s="1"/>
  <c r="E30" i="1"/>
  <c r="G30" i="1" s="1"/>
  <c r="H29" i="1"/>
  <c r="I29" i="1" s="1"/>
  <c r="E29" i="1"/>
  <c r="G29" i="1" s="1"/>
  <c r="H28" i="1"/>
  <c r="I28" i="1" s="1"/>
  <c r="E28" i="1"/>
  <c r="G28" i="1" s="1"/>
  <c r="H27" i="1"/>
  <c r="I27" i="1" s="1"/>
  <c r="E27" i="1"/>
  <c r="G27" i="1" s="1"/>
  <c r="H26" i="1"/>
  <c r="I26" i="1" s="1"/>
  <c r="E26" i="1"/>
  <c r="G26" i="1" s="1"/>
  <c r="H25" i="1"/>
  <c r="I25" i="1" s="1"/>
  <c r="E25" i="1"/>
  <c r="G25" i="1" s="1"/>
  <c r="H24" i="1"/>
  <c r="I24" i="1" s="1"/>
  <c r="E24" i="1"/>
  <c r="G24" i="1" s="1"/>
  <c r="H23" i="1"/>
  <c r="I23" i="1" s="1"/>
  <c r="E23" i="1"/>
  <c r="G23" i="1" s="1"/>
  <c r="H22" i="1"/>
  <c r="I22" i="1" s="1"/>
  <c r="E22" i="1"/>
  <c r="G22" i="1" s="1"/>
  <c r="H21" i="1"/>
  <c r="I21" i="1" s="1"/>
  <c r="E21" i="1"/>
  <c r="G21" i="1" s="1"/>
  <c r="I20" i="1"/>
  <c r="E20" i="1"/>
</calcChain>
</file>

<file path=xl/sharedStrings.xml><?xml version="1.0" encoding="utf-8"?>
<sst xmlns="http://schemas.openxmlformats.org/spreadsheetml/2006/main" count="133" uniqueCount="59">
  <si>
    <t xml:space="preserve">Sample </t>
  </si>
  <si>
    <t xml:space="preserve">FTIR Spectra number </t>
  </si>
  <si>
    <t xml:space="preserve">High wavenumber </t>
  </si>
  <si>
    <t xml:space="preserve">Low wavenumber </t>
  </si>
  <si>
    <t xml:space="preserve">High - Low </t>
  </si>
  <si>
    <t xml:space="preserve">Peak to peak no. </t>
  </si>
  <si>
    <t>Mean interpeak spacing</t>
  </si>
  <si>
    <t xml:space="preserve">Thickness </t>
  </si>
  <si>
    <t>Measured thickness - digital micrometer</t>
  </si>
  <si>
    <r>
      <t>cm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</si>
  <si>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cm</t>
  </si>
  <si>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 xml:space="preserve">m </t>
    </r>
  </si>
  <si>
    <t>Line 1 S1</t>
  </si>
  <si>
    <t>Line 1 S2</t>
  </si>
  <si>
    <t>Line 1 S3</t>
  </si>
  <si>
    <t>Map 1 S1</t>
  </si>
  <si>
    <t>Map1 S2</t>
  </si>
  <si>
    <t>Line 1 S4</t>
  </si>
  <si>
    <t>Map 1 S5</t>
  </si>
  <si>
    <t>Map 1 S4</t>
  </si>
  <si>
    <t>Map 1 S3</t>
  </si>
  <si>
    <t>Map2 S</t>
  </si>
  <si>
    <t>Map 2 S2</t>
  </si>
  <si>
    <t>Map1 S4</t>
  </si>
  <si>
    <t>Map 1 S2</t>
  </si>
  <si>
    <t>Map 1 S7</t>
  </si>
  <si>
    <t>Map 1 S8</t>
  </si>
  <si>
    <t>Map 2 S1</t>
  </si>
  <si>
    <t xml:space="preserve">Map 2 S4 </t>
  </si>
  <si>
    <t xml:space="preserve">Map 2 S5 </t>
  </si>
  <si>
    <t>Map 2 S6</t>
  </si>
  <si>
    <t>Map 1 S6</t>
  </si>
  <si>
    <t>Map 1 S10</t>
  </si>
  <si>
    <t>Map 2 S9</t>
  </si>
  <si>
    <t>Map2 S10</t>
  </si>
  <si>
    <t>Map1 S1</t>
  </si>
  <si>
    <t>Map1 S5</t>
  </si>
  <si>
    <t>Map2 S1</t>
  </si>
  <si>
    <t>Map2 S2</t>
  </si>
  <si>
    <t>Map2 S3</t>
  </si>
  <si>
    <t>Map2 S4</t>
  </si>
  <si>
    <t>Map2 S5</t>
  </si>
  <si>
    <t>Map2 S6</t>
  </si>
  <si>
    <t>Map2 S7</t>
  </si>
  <si>
    <t>Map2 S8</t>
  </si>
  <si>
    <t xml:space="preserve">LD PLT </t>
  </si>
  <si>
    <t>LD 0</t>
  </si>
  <si>
    <t xml:space="preserve">LD 45 </t>
  </si>
  <si>
    <t>LD 76</t>
  </si>
  <si>
    <t>LD 84</t>
  </si>
  <si>
    <t>LD 100</t>
  </si>
  <si>
    <t>LD 140</t>
  </si>
  <si>
    <t>UD 15</t>
  </si>
  <si>
    <t>UD 17</t>
  </si>
  <si>
    <t>UD 20</t>
  </si>
  <si>
    <t>UD 30</t>
  </si>
  <si>
    <t>UD 32</t>
  </si>
  <si>
    <t>UD 35</t>
  </si>
  <si>
    <t>UD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</si>
</sst>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  <xf numFmtId="2" fontId="0" fillId="0" borderId="2" xfId="0" applyNumberFormat="1" applyBorder="1"/>
    <xf numFmtId="164" fontId="0" fillId="0" borderId="2" xfId="0" applyNumberFormat="1" applyBorder="1" applyAlignment="1">
      <alignment horizontal="right"/>
    </xf>
    <xf numFmtId="165" fontId="0" fillId="0" borderId="2" xfId="0" applyNumberFormat="1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/>
    <xf numFmtId="2" fontId="0" fillId="0" borderId="4" xfId="0" applyNumberFormat="1" applyBorder="1"/>
    <xf numFmtId="164" fontId="0" fillId="0" borderId="4" xfId="0" applyNumberFormat="1" applyBorder="1" applyAlignment="1">
      <alignment horizontal="right"/>
    </xf>
    <xf numFmtId="165" fontId="0" fillId="0" borderId="4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/>
    <xf numFmtId="2" fontId="0" fillId="0" borderId="5" xfId="0" applyNumberFormat="1" applyBorder="1"/>
    <xf numFmtId="164" fontId="0" fillId="0" borderId="5" xfId="0" applyNumberFormat="1" applyBorder="1"/>
    <xf numFmtId="165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CE9A-DBBB-FB4B-A3CC-82FAA3002BAA}">
  <dimension ref="A1:J60"/>
  <sheetViews>
    <sheetView tabSelected="1" topLeftCell="A40" zoomScale="156" zoomScaleNormal="156" workbookViewId="0">
      <selection activeCell="B62" sqref="B62"/>
    </sheetView>
  </sheetViews>
  <sheetFormatPr baseColWidth="10" defaultRowHeight="16" x14ac:dyDescent="0.2"/>
  <sheetData>
    <row r="1" spans="1:10" ht="6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</v>
      </c>
      <c r="J1" s="1" t="s">
        <v>8</v>
      </c>
    </row>
    <row r="2" spans="1:10" ht="17" x14ac:dyDescent="0.2">
      <c r="A2" s="2"/>
      <c r="B2" s="3"/>
      <c r="C2" s="3" t="s">
        <v>9</v>
      </c>
      <c r="D2" s="3" t="s">
        <v>9</v>
      </c>
      <c r="E2" s="3" t="s">
        <v>9</v>
      </c>
      <c r="F2" s="3"/>
      <c r="G2" s="3" t="s">
        <v>9</v>
      </c>
      <c r="H2" s="3" t="s">
        <v>10</v>
      </c>
      <c r="I2" s="3" t="s">
        <v>11</v>
      </c>
      <c r="J2" s="3" t="s">
        <v>11</v>
      </c>
    </row>
    <row r="3" spans="1:10" x14ac:dyDescent="0.2">
      <c r="A3" s="4" t="s">
        <v>45</v>
      </c>
      <c r="B3" s="4" t="s">
        <v>12</v>
      </c>
      <c r="C3">
        <v>2688</v>
      </c>
      <c r="D3">
        <v>2459</v>
      </c>
      <c r="E3">
        <v>229</v>
      </c>
      <c r="F3">
        <v>5</v>
      </c>
      <c r="G3" s="5">
        <v>45.8</v>
      </c>
      <c r="H3" s="6">
        <v>7.2780203784570596E-3</v>
      </c>
      <c r="I3">
        <v>72.780203784570602</v>
      </c>
      <c r="J3">
        <v>80</v>
      </c>
    </row>
    <row r="4" spans="1:10" x14ac:dyDescent="0.2">
      <c r="A4" s="4" t="s">
        <v>45</v>
      </c>
      <c r="B4" s="4" t="s">
        <v>13</v>
      </c>
      <c r="C4">
        <v>2621</v>
      </c>
      <c r="D4">
        <v>2447</v>
      </c>
      <c r="E4">
        <v>174</v>
      </c>
      <c r="F4">
        <v>4</v>
      </c>
      <c r="G4" s="5">
        <v>43.5</v>
      </c>
      <c r="H4" s="6">
        <v>7.6628352490421452E-3</v>
      </c>
      <c r="I4" s="7">
        <v>76.628352490421449</v>
      </c>
      <c r="J4">
        <v>80</v>
      </c>
    </row>
    <row r="5" spans="1:10" x14ac:dyDescent="0.2">
      <c r="A5" s="20" t="s">
        <v>45</v>
      </c>
      <c r="B5" s="20" t="s">
        <v>14</v>
      </c>
      <c r="C5" s="21">
        <v>2491</v>
      </c>
      <c r="D5" s="21">
        <v>2407</v>
      </c>
      <c r="E5" s="21">
        <v>84</v>
      </c>
      <c r="F5" s="21">
        <v>2</v>
      </c>
      <c r="G5" s="22">
        <v>42</v>
      </c>
      <c r="H5" s="23">
        <v>7.9365079365079361E-3</v>
      </c>
      <c r="I5" s="24">
        <v>79.365079365079367</v>
      </c>
      <c r="J5" s="21">
        <v>80</v>
      </c>
    </row>
    <row r="6" spans="1:10" x14ac:dyDescent="0.2">
      <c r="A6" s="4" t="s">
        <v>46</v>
      </c>
      <c r="B6" s="4" t="s">
        <v>15</v>
      </c>
      <c r="C6">
        <v>2617</v>
      </c>
      <c r="D6">
        <v>2436</v>
      </c>
      <c r="E6">
        <v>181</v>
      </c>
      <c r="F6">
        <v>5</v>
      </c>
      <c r="G6" s="5">
        <v>36.200000000000003</v>
      </c>
      <c r="H6" s="6">
        <v>9.2081031307550652E-3</v>
      </c>
      <c r="I6" s="7">
        <v>92.081031307550646</v>
      </c>
      <c r="J6">
        <v>92</v>
      </c>
    </row>
    <row r="7" spans="1:10" x14ac:dyDescent="0.2">
      <c r="A7" s="20" t="s">
        <v>46</v>
      </c>
      <c r="B7" s="20" t="s">
        <v>16</v>
      </c>
      <c r="C7" s="21">
        <v>2567</v>
      </c>
      <c r="D7" s="21">
        <v>2422</v>
      </c>
      <c r="E7" s="21">
        <v>145</v>
      </c>
      <c r="F7" s="21">
        <v>4</v>
      </c>
      <c r="G7" s="22">
        <v>36.25</v>
      </c>
      <c r="H7" s="23">
        <v>9.1954022988505746E-3</v>
      </c>
      <c r="I7" s="24">
        <v>91.954022988505741</v>
      </c>
      <c r="J7" s="21">
        <v>89</v>
      </c>
    </row>
    <row r="8" spans="1:10" x14ac:dyDescent="0.2">
      <c r="A8" s="4" t="s">
        <v>47</v>
      </c>
      <c r="B8" s="4" t="s">
        <v>13</v>
      </c>
      <c r="C8">
        <v>2780</v>
      </c>
      <c r="D8">
        <v>2683</v>
      </c>
      <c r="E8">
        <v>97</v>
      </c>
      <c r="F8">
        <v>3</v>
      </c>
      <c r="G8" s="5">
        <v>32.333333333333336</v>
      </c>
      <c r="H8" s="6">
        <v>1.0309278350515464E-2</v>
      </c>
      <c r="I8" s="7">
        <v>103.09278350515464</v>
      </c>
      <c r="J8">
        <v>110</v>
      </c>
    </row>
    <row r="9" spans="1:10" x14ac:dyDescent="0.2">
      <c r="A9" s="20" t="s">
        <v>47</v>
      </c>
      <c r="B9" s="20" t="s">
        <v>14</v>
      </c>
      <c r="C9" s="21">
        <v>2667</v>
      </c>
      <c r="D9" s="21">
        <v>2607</v>
      </c>
      <c r="E9" s="21">
        <v>60</v>
      </c>
      <c r="F9" s="21">
        <v>2</v>
      </c>
      <c r="G9" s="22">
        <v>30</v>
      </c>
      <c r="H9" s="23">
        <v>1.1111111111111112E-2</v>
      </c>
      <c r="I9" s="24">
        <v>111.11111111111111</v>
      </c>
      <c r="J9" s="21">
        <v>113</v>
      </c>
    </row>
    <row r="10" spans="1:10" x14ac:dyDescent="0.2">
      <c r="A10" s="4" t="s">
        <v>48</v>
      </c>
      <c r="B10" s="4" t="s">
        <v>12</v>
      </c>
      <c r="C10">
        <v>2539</v>
      </c>
      <c r="D10">
        <v>2403</v>
      </c>
      <c r="E10">
        <v>136</v>
      </c>
      <c r="F10">
        <v>3</v>
      </c>
      <c r="G10" s="5">
        <v>45.333333333333336</v>
      </c>
      <c r="H10" s="6">
        <v>7.3529411764705881E-3</v>
      </c>
      <c r="I10" s="7">
        <v>73.529411764705884</v>
      </c>
      <c r="J10">
        <v>72</v>
      </c>
    </row>
    <row r="11" spans="1:10" x14ac:dyDescent="0.2">
      <c r="A11" s="4" t="s">
        <v>48</v>
      </c>
      <c r="B11" s="4" t="s">
        <v>13</v>
      </c>
      <c r="C11">
        <v>2584</v>
      </c>
      <c r="D11">
        <v>2446</v>
      </c>
      <c r="E11">
        <v>138</v>
      </c>
      <c r="F11">
        <v>3</v>
      </c>
      <c r="G11" s="5">
        <v>46</v>
      </c>
      <c r="H11" s="6">
        <v>7.246376811594203E-3</v>
      </c>
      <c r="I11" s="7">
        <v>72.463768115942031</v>
      </c>
      <c r="J11">
        <v>72</v>
      </c>
    </row>
    <row r="12" spans="1:10" x14ac:dyDescent="0.2">
      <c r="A12" s="4" t="s">
        <v>48</v>
      </c>
      <c r="B12" s="4" t="s">
        <v>14</v>
      </c>
      <c r="C12">
        <v>2644</v>
      </c>
      <c r="D12">
        <v>2408</v>
      </c>
      <c r="E12">
        <v>236</v>
      </c>
      <c r="F12">
        <v>5</v>
      </c>
      <c r="G12" s="5">
        <v>47.2</v>
      </c>
      <c r="H12" s="6">
        <v>7.0621468926553672E-3</v>
      </c>
      <c r="I12" s="7">
        <v>70.621468926553675</v>
      </c>
      <c r="J12">
        <v>82</v>
      </c>
    </row>
    <row r="13" spans="1:10" x14ac:dyDescent="0.2">
      <c r="A13" s="20" t="s">
        <v>48</v>
      </c>
      <c r="B13" s="20" t="s">
        <v>17</v>
      </c>
      <c r="C13" s="21">
        <v>2650</v>
      </c>
      <c r="D13" s="21">
        <v>2447</v>
      </c>
      <c r="E13" s="21">
        <v>203</v>
      </c>
      <c r="F13" s="21">
        <v>4</v>
      </c>
      <c r="G13" s="22">
        <v>50.75</v>
      </c>
      <c r="H13" s="23">
        <v>6.5681444991789817E-3</v>
      </c>
      <c r="I13" s="24">
        <v>65.681444991789817</v>
      </c>
      <c r="J13" s="21">
        <v>82</v>
      </c>
    </row>
    <row r="14" spans="1:10" x14ac:dyDescent="0.2">
      <c r="A14" s="4" t="s">
        <v>49</v>
      </c>
      <c r="B14" s="4" t="s">
        <v>18</v>
      </c>
      <c r="C14">
        <v>2589</v>
      </c>
      <c r="D14">
        <v>2476</v>
      </c>
      <c r="E14">
        <v>113</v>
      </c>
      <c r="F14">
        <v>4</v>
      </c>
      <c r="G14" s="5">
        <v>28.25</v>
      </c>
      <c r="H14" s="6">
        <v>1.1799410029498525E-2</v>
      </c>
      <c r="I14" s="7">
        <v>117.99410029498524</v>
      </c>
      <c r="J14">
        <v>115</v>
      </c>
    </row>
    <row r="15" spans="1:10" x14ac:dyDescent="0.2">
      <c r="A15" s="20" t="s">
        <v>49</v>
      </c>
      <c r="B15" s="20" t="s">
        <v>19</v>
      </c>
      <c r="C15" s="21">
        <v>2707</v>
      </c>
      <c r="D15" s="21">
        <v>2623</v>
      </c>
      <c r="E15" s="21">
        <v>84</v>
      </c>
      <c r="F15" s="21">
        <v>3</v>
      </c>
      <c r="G15" s="22">
        <v>28</v>
      </c>
      <c r="H15" s="23">
        <v>1.1904761904761904E-2</v>
      </c>
      <c r="I15" s="24">
        <v>119.04761904761904</v>
      </c>
      <c r="J15" s="21">
        <v>117</v>
      </c>
    </row>
    <row r="16" spans="1:10" x14ac:dyDescent="0.2">
      <c r="A16" s="20" t="s">
        <v>50</v>
      </c>
      <c r="B16" s="20" t="s">
        <v>20</v>
      </c>
      <c r="C16" s="21">
        <v>2523</v>
      </c>
      <c r="D16" s="21">
        <v>2423</v>
      </c>
      <c r="E16" s="21">
        <v>100</v>
      </c>
      <c r="F16" s="21">
        <v>3</v>
      </c>
      <c r="G16" s="22">
        <v>33.333333333333336</v>
      </c>
      <c r="H16" s="23">
        <v>0.01</v>
      </c>
      <c r="I16" s="24">
        <v>100</v>
      </c>
      <c r="J16" s="21">
        <v>104</v>
      </c>
    </row>
    <row r="17" spans="1:10" x14ac:dyDescent="0.2">
      <c r="A17" s="4" t="s">
        <v>51</v>
      </c>
      <c r="B17" s="4" t="s">
        <v>21</v>
      </c>
      <c r="C17">
        <v>2565</v>
      </c>
      <c r="D17">
        <v>2436</v>
      </c>
      <c r="E17">
        <v>129</v>
      </c>
      <c r="F17">
        <v>4</v>
      </c>
      <c r="G17" s="5">
        <v>32.25</v>
      </c>
      <c r="H17" s="6">
        <v>1.0335917312661499E-2</v>
      </c>
      <c r="I17" s="7">
        <v>103.35917312661499</v>
      </c>
      <c r="J17">
        <v>110</v>
      </c>
    </row>
    <row r="18" spans="1:10" x14ac:dyDescent="0.2">
      <c r="A18" s="4" t="s">
        <v>51</v>
      </c>
      <c r="B18" s="4" t="s">
        <v>22</v>
      </c>
      <c r="C18">
        <v>2525</v>
      </c>
      <c r="D18">
        <v>2459</v>
      </c>
      <c r="E18">
        <v>66</v>
      </c>
      <c r="F18">
        <v>2</v>
      </c>
      <c r="G18" s="5">
        <v>33</v>
      </c>
      <c r="H18" s="6">
        <v>1.0101010101010102E-2</v>
      </c>
      <c r="I18" s="7">
        <v>101.01010101010102</v>
      </c>
      <c r="J18">
        <v>110</v>
      </c>
    </row>
    <row r="19" spans="1:10" x14ac:dyDescent="0.2">
      <c r="A19" s="20" t="s">
        <v>51</v>
      </c>
      <c r="B19" s="20" t="s">
        <v>23</v>
      </c>
      <c r="C19" s="21">
        <v>2500</v>
      </c>
      <c r="D19" s="21">
        <v>2409</v>
      </c>
      <c r="E19" s="21">
        <v>91</v>
      </c>
      <c r="F19" s="21">
        <v>3</v>
      </c>
      <c r="G19" s="22">
        <v>30.333333333333332</v>
      </c>
      <c r="H19" s="23">
        <v>1.098901098901099E-2</v>
      </c>
      <c r="I19" s="24">
        <v>109.8901098901099</v>
      </c>
      <c r="J19" s="21">
        <v>110</v>
      </c>
    </row>
    <row r="20" spans="1:10" x14ac:dyDescent="0.2">
      <c r="A20" s="4" t="s">
        <v>52</v>
      </c>
      <c r="B20" s="4" t="s">
        <v>15</v>
      </c>
      <c r="C20">
        <v>2511</v>
      </c>
      <c r="D20">
        <v>2429</v>
      </c>
      <c r="E20">
        <f t="shared" ref="E20" si="0">C20-D20</f>
        <v>82</v>
      </c>
      <c r="F20">
        <v>3</v>
      </c>
      <c r="G20">
        <v>32.75</v>
      </c>
      <c r="H20" s="6">
        <v>1.0178117048346057E-2</v>
      </c>
      <c r="I20" s="7">
        <f t="shared" ref="I20" si="1">H20*10^4</f>
        <v>101.78117048346057</v>
      </c>
      <c r="J20">
        <v>129</v>
      </c>
    </row>
    <row r="21" spans="1:10" x14ac:dyDescent="0.2">
      <c r="A21" s="4" t="s">
        <v>52</v>
      </c>
      <c r="B21" s="4" t="s">
        <v>24</v>
      </c>
      <c r="C21">
        <v>2582</v>
      </c>
      <c r="D21">
        <v>2418</v>
      </c>
      <c r="E21">
        <f t="shared" ref="E21:E60" si="2">C21-D21</f>
        <v>164</v>
      </c>
      <c r="F21">
        <v>6</v>
      </c>
      <c r="G21" s="5">
        <f t="shared" ref="G21:G60" si="3">E21/F21</f>
        <v>27.333333333333332</v>
      </c>
      <c r="H21" s="8">
        <f>F21/(2*1.5*(C21-D21))</f>
        <v>1.2195121951219513E-2</v>
      </c>
      <c r="I21" s="7">
        <f t="shared" ref="I21:I60" si="4">H21*10^4</f>
        <v>121.95121951219512</v>
      </c>
      <c r="J21">
        <v>129</v>
      </c>
    </row>
    <row r="22" spans="1:10" x14ac:dyDescent="0.2">
      <c r="A22" s="4" t="s">
        <v>52</v>
      </c>
      <c r="B22" s="4" t="s">
        <v>20</v>
      </c>
      <c r="C22">
        <v>2660</v>
      </c>
      <c r="D22">
        <v>2582</v>
      </c>
      <c r="E22">
        <f t="shared" si="2"/>
        <v>78</v>
      </c>
      <c r="F22">
        <v>3</v>
      </c>
      <c r="G22" s="5">
        <f t="shared" si="3"/>
        <v>26</v>
      </c>
      <c r="H22" s="8">
        <f>F22/(2*1.5*(C22-D22))</f>
        <v>1.282051282051282E-2</v>
      </c>
      <c r="I22" s="7">
        <f t="shared" si="4"/>
        <v>128.2051282051282</v>
      </c>
      <c r="J22">
        <v>129</v>
      </c>
    </row>
    <row r="23" spans="1:10" x14ac:dyDescent="0.2">
      <c r="A23" s="4" t="s">
        <v>52</v>
      </c>
      <c r="B23" s="4" t="s">
        <v>19</v>
      </c>
      <c r="C23">
        <v>2660</v>
      </c>
      <c r="D23">
        <v>2551</v>
      </c>
      <c r="E23">
        <f t="shared" si="2"/>
        <v>109</v>
      </c>
      <c r="F23">
        <v>4</v>
      </c>
      <c r="G23" s="5">
        <f t="shared" si="3"/>
        <v>27.25</v>
      </c>
      <c r="H23" s="8">
        <f t="shared" ref="H23:H60" si="5">F23/(2*1.5*(C23-D23))</f>
        <v>1.2232415902140673E-2</v>
      </c>
      <c r="I23" s="7">
        <f t="shared" si="4"/>
        <v>122.32415902140673</v>
      </c>
      <c r="J23">
        <v>129</v>
      </c>
    </row>
    <row r="24" spans="1:10" x14ac:dyDescent="0.2">
      <c r="A24" s="4" t="s">
        <v>52</v>
      </c>
      <c r="B24" s="4" t="s">
        <v>25</v>
      </c>
      <c r="C24">
        <v>2564</v>
      </c>
      <c r="D24">
        <v>2429</v>
      </c>
      <c r="E24">
        <f t="shared" si="2"/>
        <v>135</v>
      </c>
      <c r="F24">
        <v>5</v>
      </c>
      <c r="G24" s="5">
        <f t="shared" si="3"/>
        <v>27</v>
      </c>
      <c r="H24" s="8">
        <f t="shared" si="5"/>
        <v>1.2345679012345678E-2</v>
      </c>
      <c r="I24" s="7">
        <f t="shared" si="4"/>
        <v>123.45679012345678</v>
      </c>
      <c r="J24">
        <v>129</v>
      </c>
    </row>
    <row r="25" spans="1:10" x14ac:dyDescent="0.2">
      <c r="A25" s="4" t="s">
        <v>52</v>
      </c>
      <c r="B25" s="4" t="s">
        <v>26</v>
      </c>
      <c r="C25">
        <v>2564</v>
      </c>
      <c r="D25">
        <v>2432</v>
      </c>
      <c r="E25">
        <f t="shared" si="2"/>
        <v>132</v>
      </c>
      <c r="F25">
        <v>5</v>
      </c>
      <c r="G25" s="5">
        <f t="shared" si="3"/>
        <v>26.4</v>
      </c>
      <c r="H25" s="8">
        <f t="shared" si="5"/>
        <v>1.2626262626262626E-2</v>
      </c>
      <c r="I25" s="7">
        <f t="shared" si="4"/>
        <v>126.26262626262626</v>
      </c>
      <c r="J25">
        <v>129</v>
      </c>
    </row>
    <row r="26" spans="1:10" x14ac:dyDescent="0.2">
      <c r="A26" s="9" t="s">
        <v>52</v>
      </c>
      <c r="B26" s="9" t="s">
        <v>27</v>
      </c>
      <c r="C26" s="10">
        <v>2775</v>
      </c>
      <c r="D26" s="10">
        <v>2615</v>
      </c>
      <c r="E26" s="10">
        <f t="shared" si="2"/>
        <v>160</v>
      </c>
      <c r="F26" s="10">
        <v>4</v>
      </c>
      <c r="G26" s="11">
        <f t="shared" si="3"/>
        <v>40</v>
      </c>
      <c r="H26" s="12">
        <f t="shared" si="5"/>
        <v>8.3333333333333332E-3</v>
      </c>
      <c r="I26" s="13">
        <f t="shared" si="4"/>
        <v>83.333333333333329</v>
      </c>
      <c r="J26" s="10">
        <v>83</v>
      </c>
    </row>
    <row r="27" spans="1:10" x14ac:dyDescent="0.2">
      <c r="A27" s="4" t="s">
        <v>52</v>
      </c>
      <c r="B27" s="4" t="s">
        <v>28</v>
      </c>
      <c r="C27">
        <v>2555</v>
      </c>
      <c r="D27">
        <v>2430</v>
      </c>
      <c r="E27">
        <f t="shared" si="2"/>
        <v>125</v>
      </c>
      <c r="F27">
        <v>3</v>
      </c>
      <c r="G27" s="5">
        <f t="shared" si="3"/>
        <v>41.666666666666664</v>
      </c>
      <c r="H27" s="8">
        <f t="shared" si="5"/>
        <v>8.0000000000000002E-3</v>
      </c>
      <c r="I27" s="7">
        <f t="shared" si="4"/>
        <v>80</v>
      </c>
      <c r="J27">
        <v>83</v>
      </c>
    </row>
    <row r="28" spans="1:10" x14ac:dyDescent="0.2">
      <c r="A28" s="4" t="s">
        <v>52</v>
      </c>
      <c r="B28" s="14" t="s">
        <v>29</v>
      </c>
      <c r="C28">
        <v>2528</v>
      </c>
      <c r="D28">
        <v>2412</v>
      </c>
      <c r="E28">
        <f t="shared" si="2"/>
        <v>116</v>
      </c>
      <c r="F28">
        <v>3</v>
      </c>
      <c r="G28" s="5">
        <f t="shared" si="3"/>
        <v>38.666666666666664</v>
      </c>
      <c r="H28" s="8">
        <f t="shared" si="5"/>
        <v>8.6206896551724137E-3</v>
      </c>
      <c r="I28" s="7">
        <f t="shared" si="4"/>
        <v>86.206896551724142</v>
      </c>
      <c r="J28">
        <v>83</v>
      </c>
    </row>
    <row r="29" spans="1:10" x14ac:dyDescent="0.2">
      <c r="A29" s="9" t="s">
        <v>53</v>
      </c>
      <c r="B29" s="4" t="s">
        <v>15</v>
      </c>
      <c r="C29" s="10">
        <v>2784</v>
      </c>
      <c r="D29" s="10">
        <v>2616</v>
      </c>
      <c r="E29" s="10">
        <f t="shared" si="2"/>
        <v>168</v>
      </c>
      <c r="F29" s="10">
        <v>4</v>
      </c>
      <c r="G29" s="11">
        <f t="shared" si="3"/>
        <v>42</v>
      </c>
      <c r="H29" s="12">
        <f t="shared" si="5"/>
        <v>7.9365079365079361E-3</v>
      </c>
      <c r="I29" s="13">
        <f t="shared" si="4"/>
        <v>79.365079365079367</v>
      </c>
      <c r="J29" s="10">
        <v>91</v>
      </c>
    </row>
    <row r="30" spans="1:10" x14ac:dyDescent="0.2">
      <c r="A30" s="4" t="s">
        <v>53</v>
      </c>
      <c r="B30" s="4" t="s">
        <v>24</v>
      </c>
      <c r="C30">
        <v>2796</v>
      </c>
      <c r="D30">
        <v>2629</v>
      </c>
      <c r="E30">
        <f t="shared" si="2"/>
        <v>167</v>
      </c>
      <c r="F30">
        <v>4</v>
      </c>
      <c r="G30" s="5">
        <f t="shared" si="3"/>
        <v>41.75</v>
      </c>
      <c r="H30" s="8">
        <f t="shared" si="5"/>
        <v>7.9840319361277438E-3</v>
      </c>
      <c r="I30" s="7">
        <f t="shared" si="4"/>
        <v>79.840319361277437</v>
      </c>
      <c r="J30">
        <v>91</v>
      </c>
    </row>
    <row r="31" spans="1:10" x14ac:dyDescent="0.2">
      <c r="A31" s="4" t="s">
        <v>53</v>
      </c>
      <c r="B31" s="4" t="s">
        <v>20</v>
      </c>
      <c r="C31">
        <v>2592</v>
      </c>
      <c r="D31">
        <v>2412</v>
      </c>
      <c r="E31">
        <f t="shared" si="2"/>
        <v>180</v>
      </c>
      <c r="F31">
        <v>4</v>
      </c>
      <c r="G31" s="5">
        <f t="shared" si="3"/>
        <v>45</v>
      </c>
      <c r="H31" s="8">
        <f t="shared" si="5"/>
        <v>7.4074074074074077E-3</v>
      </c>
      <c r="I31" s="7">
        <f t="shared" si="4"/>
        <v>74.074074074074076</v>
      </c>
      <c r="J31">
        <v>91</v>
      </c>
    </row>
    <row r="32" spans="1:10" x14ac:dyDescent="0.2">
      <c r="A32" s="4" t="s">
        <v>53</v>
      </c>
      <c r="B32" s="4" t="s">
        <v>19</v>
      </c>
      <c r="C32">
        <v>2777</v>
      </c>
      <c r="D32">
        <v>2506</v>
      </c>
      <c r="E32">
        <f t="shared" si="2"/>
        <v>271</v>
      </c>
      <c r="F32">
        <v>7</v>
      </c>
      <c r="G32" s="5">
        <f t="shared" si="3"/>
        <v>38.714285714285715</v>
      </c>
      <c r="H32" s="8">
        <f t="shared" si="5"/>
        <v>8.6100861008610082E-3</v>
      </c>
      <c r="I32" s="7">
        <f t="shared" si="4"/>
        <v>86.100861008610082</v>
      </c>
      <c r="J32">
        <v>91</v>
      </c>
    </row>
    <row r="33" spans="1:10" x14ac:dyDescent="0.2">
      <c r="A33" s="4" t="s">
        <v>53</v>
      </c>
      <c r="B33" s="14" t="s">
        <v>18</v>
      </c>
      <c r="C33">
        <v>2791</v>
      </c>
      <c r="D33">
        <v>2628</v>
      </c>
      <c r="E33">
        <f t="shared" si="2"/>
        <v>163</v>
      </c>
      <c r="F33">
        <v>4</v>
      </c>
      <c r="G33" s="5">
        <f t="shared" si="3"/>
        <v>40.75</v>
      </c>
      <c r="H33" s="8">
        <f t="shared" si="5"/>
        <v>8.1799591002044997E-3</v>
      </c>
      <c r="I33" s="7">
        <f t="shared" si="4"/>
        <v>81.799591002044991</v>
      </c>
      <c r="J33">
        <v>91</v>
      </c>
    </row>
    <row r="34" spans="1:10" x14ac:dyDescent="0.2">
      <c r="A34" s="9" t="s">
        <v>53</v>
      </c>
      <c r="B34" s="4" t="s">
        <v>27</v>
      </c>
      <c r="C34" s="10">
        <v>2546</v>
      </c>
      <c r="D34" s="10">
        <v>2427</v>
      </c>
      <c r="E34" s="10">
        <f t="shared" si="2"/>
        <v>119</v>
      </c>
      <c r="F34" s="10">
        <v>3</v>
      </c>
      <c r="G34" s="11">
        <f t="shared" si="3"/>
        <v>39.666666666666664</v>
      </c>
      <c r="H34" s="12">
        <f t="shared" si="5"/>
        <v>8.4033613445378148E-3</v>
      </c>
      <c r="I34" s="13">
        <f t="shared" si="4"/>
        <v>84.033613445378151</v>
      </c>
      <c r="J34" s="10">
        <v>82</v>
      </c>
    </row>
    <row r="35" spans="1:10" x14ac:dyDescent="0.2">
      <c r="A35" s="4" t="s">
        <v>53</v>
      </c>
      <c r="B35" s="4" t="s">
        <v>22</v>
      </c>
      <c r="C35">
        <v>2533</v>
      </c>
      <c r="D35">
        <v>2414</v>
      </c>
      <c r="E35">
        <f t="shared" si="2"/>
        <v>119</v>
      </c>
      <c r="F35">
        <v>3</v>
      </c>
      <c r="G35" s="5">
        <f t="shared" si="3"/>
        <v>39.666666666666664</v>
      </c>
      <c r="H35" s="8">
        <f t="shared" si="5"/>
        <v>8.4033613445378148E-3</v>
      </c>
      <c r="I35" s="7">
        <f t="shared" si="4"/>
        <v>84.033613445378151</v>
      </c>
      <c r="J35">
        <v>82</v>
      </c>
    </row>
    <row r="36" spans="1:10" x14ac:dyDescent="0.2">
      <c r="A36" s="4" t="s">
        <v>53</v>
      </c>
      <c r="B36" s="4" t="s">
        <v>30</v>
      </c>
      <c r="C36">
        <v>2594</v>
      </c>
      <c r="D36">
        <v>2467</v>
      </c>
      <c r="E36">
        <f t="shared" si="2"/>
        <v>127</v>
      </c>
      <c r="F36">
        <v>3</v>
      </c>
      <c r="G36" s="5">
        <f t="shared" si="3"/>
        <v>42.333333333333336</v>
      </c>
      <c r="H36" s="8">
        <f t="shared" si="5"/>
        <v>7.874015748031496E-3</v>
      </c>
      <c r="I36" s="7">
        <f t="shared" si="4"/>
        <v>78.740157480314963</v>
      </c>
      <c r="J36">
        <v>82</v>
      </c>
    </row>
    <row r="37" spans="1:10" x14ac:dyDescent="0.2">
      <c r="A37" s="9" t="s">
        <v>54</v>
      </c>
      <c r="B37" s="9" t="s">
        <v>20</v>
      </c>
      <c r="C37" s="10">
        <v>2748</v>
      </c>
      <c r="D37" s="10">
        <v>2659</v>
      </c>
      <c r="E37" s="10">
        <f t="shared" si="2"/>
        <v>89</v>
      </c>
      <c r="F37" s="10">
        <v>3</v>
      </c>
      <c r="G37" s="11">
        <f t="shared" si="3"/>
        <v>29.666666666666668</v>
      </c>
      <c r="H37" s="12">
        <f t="shared" si="5"/>
        <v>1.1235955056179775E-2</v>
      </c>
      <c r="I37" s="13">
        <f t="shared" si="4"/>
        <v>112.35955056179775</v>
      </c>
      <c r="J37" s="10">
        <v>112</v>
      </c>
    </row>
    <row r="38" spans="1:10" x14ac:dyDescent="0.2">
      <c r="A38" s="4" t="s">
        <v>54</v>
      </c>
      <c r="B38" s="4" t="s">
        <v>18</v>
      </c>
      <c r="C38">
        <v>2613</v>
      </c>
      <c r="D38">
        <v>2530</v>
      </c>
      <c r="E38">
        <f t="shared" si="2"/>
        <v>83</v>
      </c>
      <c r="F38">
        <v>3</v>
      </c>
      <c r="G38" s="5">
        <f t="shared" si="3"/>
        <v>27.666666666666668</v>
      </c>
      <c r="H38" s="8">
        <f t="shared" si="5"/>
        <v>1.2048192771084338E-2</v>
      </c>
      <c r="I38" s="7">
        <f t="shared" si="4"/>
        <v>120.48192771084338</v>
      </c>
      <c r="J38">
        <v>112</v>
      </c>
    </row>
    <row r="39" spans="1:10" x14ac:dyDescent="0.2">
      <c r="A39" s="4" t="s">
        <v>54</v>
      </c>
      <c r="B39" s="4" t="s">
        <v>31</v>
      </c>
      <c r="C39">
        <v>2575</v>
      </c>
      <c r="D39">
        <v>2459</v>
      </c>
      <c r="E39">
        <f t="shared" si="2"/>
        <v>116</v>
      </c>
      <c r="F39">
        <v>4</v>
      </c>
      <c r="G39" s="5">
        <f t="shared" si="3"/>
        <v>29</v>
      </c>
      <c r="H39" s="8">
        <f t="shared" si="5"/>
        <v>1.1494252873563218E-2</v>
      </c>
      <c r="I39" s="7">
        <f t="shared" si="4"/>
        <v>114.94252873563218</v>
      </c>
      <c r="J39">
        <v>112</v>
      </c>
    </row>
    <row r="40" spans="1:10" x14ac:dyDescent="0.2">
      <c r="A40" s="4" t="s">
        <v>54</v>
      </c>
      <c r="B40" s="4" t="s">
        <v>25</v>
      </c>
      <c r="C40">
        <v>2789</v>
      </c>
      <c r="D40">
        <v>2698</v>
      </c>
      <c r="E40">
        <f t="shared" si="2"/>
        <v>91</v>
      </c>
      <c r="F40">
        <v>3</v>
      </c>
      <c r="G40" s="5">
        <f t="shared" si="3"/>
        <v>30.333333333333332</v>
      </c>
      <c r="H40" s="8">
        <f t="shared" si="5"/>
        <v>1.098901098901099E-2</v>
      </c>
      <c r="I40" s="7">
        <f t="shared" si="4"/>
        <v>109.8901098901099</v>
      </c>
      <c r="J40">
        <v>112</v>
      </c>
    </row>
    <row r="41" spans="1:10" x14ac:dyDescent="0.2">
      <c r="A41" s="4" t="s">
        <v>54</v>
      </c>
      <c r="B41" s="4" t="s">
        <v>32</v>
      </c>
      <c r="C41">
        <v>2779</v>
      </c>
      <c r="D41">
        <v>2658</v>
      </c>
      <c r="E41">
        <f t="shared" si="2"/>
        <v>121</v>
      </c>
      <c r="F41">
        <v>4</v>
      </c>
      <c r="G41" s="5">
        <f t="shared" si="3"/>
        <v>30.25</v>
      </c>
      <c r="H41" s="8">
        <f t="shared" si="5"/>
        <v>1.1019283746556474E-2</v>
      </c>
      <c r="I41" s="7">
        <f t="shared" si="4"/>
        <v>110.19283746556474</v>
      </c>
      <c r="J41">
        <v>112</v>
      </c>
    </row>
    <row r="42" spans="1:10" x14ac:dyDescent="0.2">
      <c r="A42" s="4" t="s">
        <v>54</v>
      </c>
      <c r="B42" s="4" t="s">
        <v>32</v>
      </c>
      <c r="C42">
        <v>2750</v>
      </c>
      <c r="D42">
        <v>2630</v>
      </c>
      <c r="E42">
        <f t="shared" si="2"/>
        <v>120</v>
      </c>
      <c r="F42">
        <v>4</v>
      </c>
      <c r="G42" s="5">
        <f t="shared" si="3"/>
        <v>30</v>
      </c>
      <c r="H42" s="8">
        <f t="shared" si="5"/>
        <v>1.1111111111111112E-2</v>
      </c>
      <c r="I42" s="7">
        <f t="shared" si="4"/>
        <v>111.11111111111111</v>
      </c>
      <c r="J42">
        <v>112</v>
      </c>
    </row>
    <row r="43" spans="1:10" x14ac:dyDescent="0.2">
      <c r="A43" s="9" t="s">
        <v>54</v>
      </c>
      <c r="B43" s="9" t="s">
        <v>33</v>
      </c>
      <c r="C43" s="10">
        <v>2571</v>
      </c>
      <c r="D43" s="10">
        <v>2488</v>
      </c>
      <c r="E43" s="10">
        <f t="shared" si="2"/>
        <v>83</v>
      </c>
      <c r="F43" s="10">
        <v>3</v>
      </c>
      <c r="G43" s="11">
        <f t="shared" si="3"/>
        <v>27.666666666666668</v>
      </c>
      <c r="H43" s="12">
        <f t="shared" si="5"/>
        <v>1.2048192771084338E-2</v>
      </c>
      <c r="I43" s="13">
        <f t="shared" si="4"/>
        <v>120.48192771084338</v>
      </c>
      <c r="J43" s="10">
        <v>106</v>
      </c>
    </row>
    <row r="44" spans="1:10" x14ac:dyDescent="0.2">
      <c r="A44" s="4" t="s">
        <v>54</v>
      </c>
      <c r="B44" s="4" t="s">
        <v>34</v>
      </c>
      <c r="C44">
        <v>2532</v>
      </c>
      <c r="D44">
        <v>2436</v>
      </c>
      <c r="E44">
        <f t="shared" si="2"/>
        <v>96</v>
      </c>
      <c r="F44">
        <v>3</v>
      </c>
      <c r="G44" s="5">
        <f t="shared" si="3"/>
        <v>32</v>
      </c>
      <c r="H44" s="8">
        <f t="shared" si="5"/>
        <v>1.0416666666666666E-2</v>
      </c>
      <c r="I44" s="7">
        <f t="shared" si="4"/>
        <v>104.16666666666666</v>
      </c>
      <c r="J44">
        <v>106</v>
      </c>
    </row>
    <row r="45" spans="1:10" x14ac:dyDescent="0.2">
      <c r="A45" s="9" t="s">
        <v>55</v>
      </c>
      <c r="B45" s="9" t="s">
        <v>35</v>
      </c>
      <c r="C45" s="10">
        <v>2780</v>
      </c>
      <c r="D45" s="10">
        <v>2658</v>
      </c>
      <c r="E45" s="10">
        <f t="shared" si="2"/>
        <v>122</v>
      </c>
      <c r="F45" s="10">
        <v>3</v>
      </c>
      <c r="G45" s="11">
        <f t="shared" si="3"/>
        <v>40.666666666666664</v>
      </c>
      <c r="H45" s="12">
        <f t="shared" si="5"/>
        <v>8.1967213114754103E-3</v>
      </c>
      <c r="I45" s="13">
        <f t="shared" si="4"/>
        <v>81.967213114754102</v>
      </c>
      <c r="J45" s="10">
        <v>86</v>
      </c>
    </row>
    <row r="46" spans="1:10" x14ac:dyDescent="0.2">
      <c r="A46" s="4" t="s">
        <v>55</v>
      </c>
      <c r="B46" s="4" t="s">
        <v>36</v>
      </c>
      <c r="C46">
        <v>2686</v>
      </c>
      <c r="D46">
        <v>2569</v>
      </c>
      <c r="E46">
        <f t="shared" si="2"/>
        <v>117</v>
      </c>
      <c r="F46">
        <v>3</v>
      </c>
      <c r="G46" s="5">
        <f t="shared" si="3"/>
        <v>39</v>
      </c>
      <c r="H46" s="8">
        <f t="shared" si="5"/>
        <v>8.5470085470085479E-3</v>
      </c>
      <c r="I46" s="7">
        <f t="shared" si="4"/>
        <v>85.470085470085479</v>
      </c>
      <c r="J46">
        <v>86</v>
      </c>
    </row>
    <row r="47" spans="1:10" x14ac:dyDescent="0.2">
      <c r="A47" s="9" t="s">
        <v>55</v>
      </c>
      <c r="B47" s="9" t="s">
        <v>37</v>
      </c>
      <c r="C47" s="10">
        <v>2553</v>
      </c>
      <c r="D47" s="10">
        <v>2414</v>
      </c>
      <c r="E47" s="10">
        <f t="shared" si="2"/>
        <v>139</v>
      </c>
      <c r="F47" s="10">
        <v>3</v>
      </c>
      <c r="G47" s="11">
        <f t="shared" si="3"/>
        <v>46.333333333333336</v>
      </c>
      <c r="H47" s="12">
        <f t="shared" si="5"/>
        <v>7.1942446043165471E-3</v>
      </c>
      <c r="I47" s="13">
        <f t="shared" si="4"/>
        <v>71.942446043165475</v>
      </c>
      <c r="J47" s="10">
        <v>85</v>
      </c>
    </row>
    <row r="48" spans="1:10" x14ac:dyDescent="0.2">
      <c r="A48" s="4" t="s">
        <v>55</v>
      </c>
      <c r="B48" s="4" t="s">
        <v>38</v>
      </c>
      <c r="C48">
        <v>2571</v>
      </c>
      <c r="D48">
        <v>2432</v>
      </c>
      <c r="E48">
        <f t="shared" si="2"/>
        <v>139</v>
      </c>
      <c r="F48">
        <v>3</v>
      </c>
      <c r="G48" s="5">
        <f t="shared" si="3"/>
        <v>46.333333333333336</v>
      </c>
      <c r="H48" s="8">
        <f t="shared" si="5"/>
        <v>7.1942446043165471E-3</v>
      </c>
      <c r="I48" s="7">
        <f t="shared" si="4"/>
        <v>71.942446043165475</v>
      </c>
      <c r="J48">
        <v>85</v>
      </c>
    </row>
    <row r="49" spans="1:10" x14ac:dyDescent="0.2">
      <c r="A49" s="4" t="s">
        <v>55</v>
      </c>
      <c r="B49" s="4" t="s">
        <v>39</v>
      </c>
      <c r="C49">
        <v>2570</v>
      </c>
      <c r="D49">
        <v>2438</v>
      </c>
      <c r="E49">
        <f t="shared" si="2"/>
        <v>132</v>
      </c>
      <c r="F49">
        <v>3</v>
      </c>
      <c r="G49" s="5">
        <f t="shared" si="3"/>
        <v>44</v>
      </c>
      <c r="H49" s="8">
        <f t="shared" si="5"/>
        <v>7.575757575757576E-3</v>
      </c>
      <c r="I49" s="7">
        <f t="shared" si="4"/>
        <v>75.757575757575765</v>
      </c>
      <c r="J49">
        <v>85</v>
      </c>
    </row>
    <row r="50" spans="1:10" x14ac:dyDescent="0.2">
      <c r="A50" s="4" t="s">
        <v>55</v>
      </c>
      <c r="B50" s="4" t="s">
        <v>40</v>
      </c>
      <c r="C50">
        <v>2664</v>
      </c>
      <c r="D50">
        <v>2433</v>
      </c>
      <c r="E50">
        <f t="shared" si="2"/>
        <v>231</v>
      </c>
      <c r="F50">
        <v>5</v>
      </c>
      <c r="G50" s="5">
        <f t="shared" si="3"/>
        <v>46.2</v>
      </c>
      <c r="H50" s="8">
        <f t="shared" si="5"/>
        <v>7.215007215007215E-3</v>
      </c>
      <c r="I50" s="7">
        <f t="shared" si="4"/>
        <v>72.150072150072148</v>
      </c>
      <c r="J50">
        <v>85</v>
      </c>
    </row>
    <row r="51" spans="1:10" x14ac:dyDescent="0.2">
      <c r="A51" s="4" t="s">
        <v>55</v>
      </c>
      <c r="B51" s="4" t="s">
        <v>41</v>
      </c>
      <c r="C51">
        <v>2542</v>
      </c>
      <c r="D51">
        <v>2405</v>
      </c>
      <c r="E51">
        <f t="shared" si="2"/>
        <v>137</v>
      </c>
      <c r="F51">
        <v>3</v>
      </c>
      <c r="G51" s="5">
        <f t="shared" si="3"/>
        <v>45.666666666666664</v>
      </c>
      <c r="H51" s="8">
        <f t="shared" si="5"/>
        <v>7.2992700729927005E-3</v>
      </c>
      <c r="I51" s="7">
        <f t="shared" si="4"/>
        <v>72.992700729927009</v>
      </c>
      <c r="J51">
        <v>85</v>
      </c>
    </row>
    <row r="52" spans="1:10" x14ac:dyDescent="0.2">
      <c r="A52" s="4" t="s">
        <v>55</v>
      </c>
      <c r="B52" s="4" t="s">
        <v>42</v>
      </c>
      <c r="C52">
        <v>2619</v>
      </c>
      <c r="D52">
        <v>2443</v>
      </c>
      <c r="E52">
        <f t="shared" si="2"/>
        <v>176</v>
      </c>
      <c r="F52">
        <v>4</v>
      </c>
      <c r="G52" s="5">
        <f t="shared" si="3"/>
        <v>44</v>
      </c>
      <c r="H52" s="8">
        <f t="shared" si="5"/>
        <v>7.575757575757576E-3</v>
      </c>
      <c r="I52" s="7">
        <f t="shared" si="4"/>
        <v>75.757575757575765</v>
      </c>
      <c r="J52">
        <v>85</v>
      </c>
    </row>
    <row r="53" spans="1:10" x14ac:dyDescent="0.2">
      <c r="A53" s="4" t="s">
        <v>55</v>
      </c>
      <c r="B53" s="4" t="s">
        <v>43</v>
      </c>
      <c r="C53">
        <v>2628</v>
      </c>
      <c r="D53">
        <v>2443</v>
      </c>
      <c r="E53">
        <f t="shared" si="2"/>
        <v>185</v>
      </c>
      <c r="F53">
        <v>4</v>
      </c>
      <c r="G53" s="5">
        <f t="shared" si="3"/>
        <v>46.25</v>
      </c>
      <c r="H53" s="8">
        <f t="shared" si="5"/>
        <v>7.2072072072072073E-3</v>
      </c>
      <c r="I53" s="7">
        <f t="shared" si="4"/>
        <v>72.072072072072075</v>
      </c>
      <c r="J53">
        <v>85</v>
      </c>
    </row>
    <row r="54" spans="1:10" x14ac:dyDescent="0.2">
      <c r="A54" s="4" t="s">
        <v>55</v>
      </c>
      <c r="B54" s="4" t="s">
        <v>44</v>
      </c>
      <c r="C54">
        <v>2602</v>
      </c>
      <c r="D54">
        <v>2421</v>
      </c>
      <c r="E54">
        <f t="shared" si="2"/>
        <v>181</v>
      </c>
      <c r="F54">
        <v>4</v>
      </c>
      <c r="G54" s="5">
        <f t="shared" si="3"/>
        <v>45.25</v>
      </c>
      <c r="H54" s="8">
        <f t="shared" si="5"/>
        <v>7.3664825046040518E-3</v>
      </c>
      <c r="I54" s="7">
        <f t="shared" si="4"/>
        <v>73.664825046040519</v>
      </c>
      <c r="J54">
        <v>85</v>
      </c>
    </row>
    <row r="55" spans="1:10" x14ac:dyDescent="0.2">
      <c r="A55" s="9" t="s">
        <v>56</v>
      </c>
      <c r="B55" s="9" t="s">
        <v>18</v>
      </c>
      <c r="C55" s="10">
        <v>2621</v>
      </c>
      <c r="D55" s="10">
        <v>2434</v>
      </c>
      <c r="E55" s="10">
        <f t="shared" si="2"/>
        <v>187</v>
      </c>
      <c r="F55" s="10">
        <v>4</v>
      </c>
      <c r="G55" s="11">
        <f t="shared" si="3"/>
        <v>46.75</v>
      </c>
      <c r="H55" s="12">
        <f t="shared" si="5"/>
        <v>7.1301247771836003E-3</v>
      </c>
      <c r="I55" s="13">
        <f t="shared" si="4"/>
        <v>71.301247771836003</v>
      </c>
      <c r="J55" s="10">
        <v>85</v>
      </c>
    </row>
    <row r="56" spans="1:10" x14ac:dyDescent="0.2">
      <c r="A56" s="15" t="s">
        <v>57</v>
      </c>
      <c r="B56" s="15" t="s">
        <v>15</v>
      </c>
      <c r="C56" s="16">
        <v>2767</v>
      </c>
      <c r="D56" s="16">
        <v>2427</v>
      </c>
      <c r="E56" s="16">
        <f t="shared" si="2"/>
        <v>340</v>
      </c>
      <c r="F56" s="16">
        <v>4</v>
      </c>
      <c r="G56" s="17">
        <f t="shared" si="3"/>
        <v>85</v>
      </c>
      <c r="H56" s="18">
        <f t="shared" si="5"/>
        <v>3.9215686274509803E-3</v>
      </c>
      <c r="I56" s="19">
        <f t="shared" si="4"/>
        <v>39.215686274509807</v>
      </c>
      <c r="J56" s="16">
        <v>59</v>
      </c>
    </row>
    <row r="57" spans="1:10" x14ac:dyDescent="0.2">
      <c r="A57" s="9" t="s">
        <v>58</v>
      </c>
      <c r="B57" s="9" t="s">
        <v>14</v>
      </c>
      <c r="C57" s="10">
        <v>2587</v>
      </c>
      <c r="D57" s="10">
        <v>2410</v>
      </c>
      <c r="E57" s="10">
        <f t="shared" si="2"/>
        <v>177</v>
      </c>
      <c r="F57" s="10">
        <v>4</v>
      </c>
      <c r="G57" s="11">
        <f t="shared" si="3"/>
        <v>44.25</v>
      </c>
      <c r="H57" s="12">
        <f t="shared" si="5"/>
        <v>7.5329566854990581E-3</v>
      </c>
      <c r="I57" s="13">
        <f t="shared" si="4"/>
        <v>75.329566854990574</v>
      </c>
      <c r="J57" s="10">
        <v>85</v>
      </c>
    </row>
    <row r="58" spans="1:10" x14ac:dyDescent="0.2">
      <c r="A58" s="9" t="s">
        <v>58</v>
      </c>
      <c r="B58" s="9" t="s">
        <v>15</v>
      </c>
      <c r="C58" s="10">
        <v>2732</v>
      </c>
      <c r="D58" s="10">
        <v>2580</v>
      </c>
      <c r="E58" s="10">
        <f t="shared" si="2"/>
        <v>152</v>
      </c>
      <c r="F58" s="10">
        <v>4</v>
      </c>
      <c r="G58" s="11">
        <f t="shared" si="3"/>
        <v>38</v>
      </c>
      <c r="H58" s="12">
        <f t="shared" si="5"/>
        <v>8.771929824561403E-3</v>
      </c>
      <c r="I58" s="13">
        <f t="shared" si="4"/>
        <v>87.719298245614027</v>
      </c>
      <c r="J58" s="10">
        <v>105</v>
      </c>
    </row>
    <row r="59" spans="1:10" x14ac:dyDescent="0.2">
      <c r="A59" s="4" t="s">
        <v>58</v>
      </c>
      <c r="B59" s="4" t="s">
        <v>36</v>
      </c>
      <c r="C59">
        <v>2582</v>
      </c>
      <c r="D59">
        <v>2410</v>
      </c>
      <c r="E59">
        <f t="shared" si="2"/>
        <v>172</v>
      </c>
      <c r="F59">
        <v>5</v>
      </c>
      <c r="G59" s="5">
        <f t="shared" si="3"/>
        <v>34.4</v>
      </c>
      <c r="H59" s="8">
        <f t="shared" si="5"/>
        <v>9.6899224806201549E-3</v>
      </c>
      <c r="I59" s="7">
        <f t="shared" si="4"/>
        <v>96.899224806201545</v>
      </c>
      <c r="J59">
        <v>105</v>
      </c>
    </row>
    <row r="60" spans="1:10" x14ac:dyDescent="0.2">
      <c r="A60" s="9" t="s">
        <v>58</v>
      </c>
      <c r="B60" s="9" t="s">
        <v>40</v>
      </c>
      <c r="C60" s="10">
        <v>2547</v>
      </c>
      <c r="D60" s="10">
        <v>2424</v>
      </c>
      <c r="E60" s="10">
        <f t="shared" si="2"/>
        <v>123</v>
      </c>
      <c r="F60" s="10">
        <v>4</v>
      </c>
      <c r="G60" s="11">
        <f t="shared" si="3"/>
        <v>30.75</v>
      </c>
      <c r="H60" s="12">
        <f t="shared" si="5"/>
        <v>1.0840108401084011E-2</v>
      </c>
      <c r="I60" s="13">
        <f t="shared" si="4"/>
        <v>108.40108401084011</v>
      </c>
      <c r="J60" s="10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Wafer thickness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Foster</dc:creator>
  <cp:lastModifiedBy>Annabelle Foster</cp:lastModifiedBy>
  <dcterms:created xsi:type="dcterms:W3CDTF">2023-04-24T09:49:00Z</dcterms:created>
  <dcterms:modified xsi:type="dcterms:W3CDTF">2023-04-27T13:03:33Z</dcterms:modified>
</cp:coreProperties>
</file>