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belle/Documents/PhD/Thesis/Appendices/"/>
    </mc:Choice>
  </mc:AlternateContent>
  <xr:revisionPtr revIDLastSave="0" documentId="8_{C0E1600A-4984-A042-B42D-92185829B737}" xr6:coauthVersionLast="47" xr6:coauthVersionMax="47" xr10:uidLastSave="{00000000-0000-0000-0000-000000000000}"/>
  <bookViews>
    <workbookView xWindow="0" yWindow="740" windowWidth="30240" windowHeight="18900" activeTab="1" xr2:uid="{00000000-000D-0000-FFFF-FFFF00000000}"/>
  </bookViews>
  <sheets>
    <sheet name="Raw data" sheetId="1" r:id="rId1"/>
    <sheet name="Data for histogram" sheetId="2" r:id="rId2"/>
  </sheets>
  <definedNames>
    <definedName name="_xlnm.Print_Area" localSheetId="0">'Raw data'!$A$1:$BJ$44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L97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4" i="2"/>
  <c r="L4" i="2" s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L105" i="2" l="1"/>
  <c r="E105" i="2"/>
  <c r="K105" i="2"/>
  <c r="G105" i="2"/>
  <c r="I105" i="2"/>
</calcChain>
</file>

<file path=xl/sharedStrings.xml><?xml version="1.0" encoding="utf-8"?>
<sst xmlns="http://schemas.openxmlformats.org/spreadsheetml/2006/main" count="73" uniqueCount="53">
  <si>
    <t>Bettersizer S3 Plus Particle Size Analysis Report</t>
  </si>
  <si>
    <t>Range : 0.01um - 3500um</t>
  </si>
  <si>
    <t xml:space="preserve">  Sample Name:HHO_I larger 90um)-1</t>
  </si>
  <si>
    <t xml:space="preserve">  Sample number:</t>
  </si>
  <si>
    <t xml:space="preserve">  SampleOwner:LMU</t>
  </si>
  <si>
    <t xml:space="preserve">  Operator:UK&amp;AF</t>
  </si>
  <si>
    <t xml:space="preserve">  Test Time:2022-07-19 14:18:34</t>
  </si>
  <si>
    <t xml:space="preserve">  MeasureDept:bettersize</t>
  </si>
  <si>
    <t xml:space="preserve">  Test Method:Laser</t>
  </si>
  <si>
    <t xml:space="preserve">  Preparation:milled sample sieved at 90 (dry)</t>
  </si>
  <si>
    <t xml:space="preserve">  Medium Name:Water</t>
  </si>
  <si>
    <t xml:space="preserve">  Dispersant:Water</t>
  </si>
  <si>
    <t xml:space="preserve">  Ultrasound:no</t>
  </si>
  <si>
    <t xml:space="preserve">  Stirring:1600 rpm</t>
  </si>
  <si>
    <t xml:space="preserve">  Optical:Mie</t>
  </si>
  <si>
    <t xml:space="preserve">  Analysis Mode:8.0 - Multipeak</t>
  </si>
  <si>
    <t xml:space="preserve">  Distribution:Volume</t>
  </si>
  <si>
    <t xml:space="preserve">  Particle RI:1.5-0.01i</t>
  </si>
  <si>
    <t xml:space="preserve">  Medium RI:1.333</t>
  </si>
  <si>
    <t xml:space="preserve">  Remark:</t>
  </si>
  <si>
    <t xml:space="preserve">  D[4,3]:120.6um</t>
  </si>
  <si>
    <t xml:space="preserve">  D[3,2]:91.49um</t>
  </si>
  <si>
    <t xml:space="preserve">  SSA:22.96m^2/kg</t>
  </si>
  <si>
    <t xml:space="preserve">  Obscuration:6.07%</t>
  </si>
  <si>
    <t xml:space="preserve">  D[2,1]:15.86um</t>
  </si>
  <si>
    <t xml:space="preserve">  D[1,0]:3.440um</t>
  </si>
  <si>
    <t xml:space="preserve">  Span:0.68</t>
  </si>
  <si>
    <t xml:space="preserve">  Residual:3.856%</t>
  </si>
  <si>
    <t xml:space="preserve">  D03 = 58.94um</t>
  </si>
  <si>
    <t xml:space="preserve">  D06 = 71.80um</t>
  </si>
  <si>
    <t xml:space="preserve">  D10 = 80.89um</t>
  </si>
  <si>
    <t xml:space="preserve">  D16 = 89.85um</t>
  </si>
  <si>
    <t xml:space="preserve">  D25 = 99.81um</t>
  </si>
  <si>
    <t xml:space="preserve">  D75 = 141.6um</t>
  </si>
  <si>
    <t xml:space="preserve">  D50 = 120.3um</t>
  </si>
  <si>
    <t xml:space="preserve">  D84 = 153.4um</t>
  </si>
  <si>
    <t xml:space="preserve">  D90 = 162.3um</t>
  </si>
  <si>
    <t xml:space="preserve">  D99 = 204.5um</t>
  </si>
  <si>
    <t>Diam um</t>
  </si>
  <si>
    <t>Diff%</t>
  </si>
  <si>
    <t>Cum%</t>
  </si>
  <si>
    <t>3P Instruments GmbH &amp; Co. KG          www.3P-instruments.com          E-Mail: info@3P-instruments.com          Tel: +49 8134 9324 0</t>
  </si>
  <si>
    <t xml:space="preserve">System Status   A:0-0-0-0-0-0-0-0-1-1  B:0-0-0-0-100-0  C:0-68-86-1-3  D:0-0-0.9935-0-1  E:86-0-0-3-0  F:0-800-1-0.5  G:1-1-1-2-2  H:1-1.048-1.05-1  </t>
  </si>
  <si>
    <t>Diameter</t>
  </si>
  <si>
    <t>Radius</t>
  </si>
  <si>
    <t>um</t>
  </si>
  <si>
    <t xml:space="preserve">Volume frac for 1 </t>
  </si>
  <si>
    <t>%</t>
  </si>
  <si>
    <t>Diff</t>
  </si>
  <si>
    <t>Volume frac for 2</t>
  </si>
  <si>
    <t>Volume frac for 3</t>
  </si>
  <si>
    <t>Volume frac average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</si>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</sst>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5">
    <font>
      <sz val="12"/>
      <name val="宋体"/>
      <charset val="134"/>
    </font>
    <font>
      <sz val="9"/>
      <name val="宋体"/>
      <charset val="134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6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1" xfId="0" applyFont="1" applyBorder="1"/>
    <xf numFmtId="0" fontId="4" fillId="0" borderId="0" xfId="0" applyFont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/>
    </xf>
    <xf numFmtId="0" fontId="9" fillId="0" borderId="3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4" fontId="5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0F0F0"/>
      <rgbColor rgb="00C0C0C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</xdr:colOff>
      <xdr:row>0</xdr:row>
      <xdr:rowOff>25400</xdr:rowOff>
    </xdr:from>
    <xdr:to>
      <xdr:col>13</xdr:col>
      <xdr:colOff>79375</xdr:colOff>
      <xdr:row>0</xdr:row>
      <xdr:rowOff>330200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36D88D-4597-4282-89A2-3C370378B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5400"/>
          <a:ext cx="15240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101600</xdr:rowOff>
    </xdr:from>
    <xdr:to>
      <xdr:col>60</xdr:col>
      <xdr:colOff>114300</xdr:colOff>
      <xdr:row>13</xdr:row>
      <xdr:rowOff>2908300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4389B97-020B-4325-AE12-97DFD1BCC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064000"/>
          <a:ext cx="7467600" cy="280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62"/>
  <sheetViews>
    <sheetView view="pageBreakPreview" topLeftCell="A3" zoomScaleNormal="100" workbookViewId="0">
      <selection activeCell="BB15" sqref="BB15:BE15"/>
    </sheetView>
  </sheetViews>
  <sheetFormatPr baseColWidth="10" defaultColWidth="8.83203125" defaultRowHeight="15"/>
  <cols>
    <col min="1" max="1" width="3.6640625" customWidth="1"/>
    <col min="2" max="61" width="1.6640625" customWidth="1"/>
    <col min="62" max="62" width="3.6640625" customWidth="1"/>
  </cols>
  <sheetData>
    <row r="1" spans="1:62" ht="28" customHeight="1">
      <c r="A1" s="4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4"/>
    </row>
    <row r="2" spans="1:62" ht="28" customHeight="1">
      <c r="A2" s="4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4"/>
    </row>
    <row r="3" spans="1:62" ht="15" customHeight="1">
      <c r="A3" s="4"/>
      <c r="B3" s="13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4"/>
    </row>
    <row r="4" spans="1:62" ht="22" customHeight="1">
      <c r="A4" s="4"/>
      <c r="B4" s="18" t="s">
        <v>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 t="s">
        <v>3</v>
      </c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 t="s">
        <v>4</v>
      </c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4"/>
    </row>
    <row r="5" spans="1:62" ht="22" customHeight="1">
      <c r="A5" s="4"/>
      <c r="B5" s="31" t="s">
        <v>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 t="s">
        <v>6</v>
      </c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 t="s">
        <v>7</v>
      </c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4"/>
    </row>
    <row r="6" spans="1:62" ht="22" customHeight="1">
      <c r="A6" s="4"/>
      <c r="B6" s="31" t="s">
        <v>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 t="s">
        <v>9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 t="s">
        <v>10</v>
      </c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4"/>
    </row>
    <row r="7" spans="1:62" ht="22" customHeight="1">
      <c r="A7" s="4"/>
      <c r="B7" s="31" t="s">
        <v>11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 t="s">
        <v>12</v>
      </c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 t="s">
        <v>13</v>
      </c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4"/>
    </row>
    <row r="8" spans="1:62" ht="22" customHeight="1">
      <c r="A8" s="4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 t="s">
        <v>15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 t="s">
        <v>16</v>
      </c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4"/>
    </row>
    <row r="9" spans="1:62" ht="22" customHeight="1">
      <c r="A9" s="4"/>
      <c r="B9" s="17" t="s">
        <v>17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 t="s">
        <v>18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 t="s">
        <v>19</v>
      </c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4"/>
    </row>
    <row r="10" spans="1:62" ht="28" customHeight="1">
      <c r="A10" s="4"/>
      <c r="B10" s="19" t="s">
        <v>20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8" t="s">
        <v>21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 t="s">
        <v>22</v>
      </c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9" t="s">
        <v>23</v>
      </c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4"/>
    </row>
    <row r="11" spans="1:62" ht="28" customHeight="1">
      <c r="A11" s="4"/>
      <c r="B11" s="17" t="s">
        <v>24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25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 t="s">
        <v>26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 t="s">
        <v>27</v>
      </c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4"/>
    </row>
    <row r="12" spans="1:62" ht="28" customHeight="1">
      <c r="A12" s="4"/>
      <c r="B12" s="18" t="s">
        <v>28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 t="s">
        <v>29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 t="s">
        <v>30</v>
      </c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8" t="s">
        <v>31</v>
      </c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 t="s">
        <v>32</v>
      </c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4"/>
    </row>
    <row r="13" spans="1:62" ht="28" customHeight="1">
      <c r="A13" s="4"/>
      <c r="B13" s="17" t="s">
        <v>33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33" t="s">
        <v>34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17" t="s">
        <v>35</v>
      </c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33" t="s">
        <v>36</v>
      </c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17" t="s">
        <v>37</v>
      </c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4"/>
    </row>
    <row r="14" spans="1:62" ht="240" customHeight="1">
      <c r="A14" s="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4"/>
    </row>
    <row r="15" spans="1:62" ht="12" customHeight="1">
      <c r="A15" s="4"/>
      <c r="B15" s="20" t="s">
        <v>38</v>
      </c>
      <c r="C15" s="21"/>
      <c r="D15" s="21"/>
      <c r="E15" s="21"/>
      <c r="F15" s="21"/>
      <c r="G15" s="21"/>
      <c r="H15" s="21"/>
      <c r="I15" s="20" t="s">
        <v>39</v>
      </c>
      <c r="J15" s="21"/>
      <c r="K15" s="21"/>
      <c r="L15" s="21"/>
      <c r="M15" s="21" t="s">
        <v>40</v>
      </c>
      <c r="N15" s="21"/>
      <c r="O15" s="21"/>
      <c r="P15" s="21"/>
      <c r="Q15" s="20" t="s">
        <v>38</v>
      </c>
      <c r="R15" s="21"/>
      <c r="S15" s="21"/>
      <c r="T15" s="21"/>
      <c r="U15" s="21"/>
      <c r="V15" s="21"/>
      <c r="W15" s="21"/>
      <c r="X15" s="20" t="s">
        <v>39</v>
      </c>
      <c r="Y15" s="21"/>
      <c r="Z15" s="21"/>
      <c r="AA15" s="21"/>
      <c r="AB15" s="21" t="s">
        <v>40</v>
      </c>
      <c r="AC15" s="21"/>
      <c r="AD15" s="21"/>
      <c r="AE15" s="21"/>
      <c r="AF15" s="20" t="s">
        <v>38</v>
      </c>
      <c r="AG15" s="21"/>
      <c r="AH15" s="21"/>
      <c r="AI15" s="21"/>
      <c r="AJ15" s="21"/>
      <c r="AK15" s="21"/>
      <c r="AL15" s="21"/>
      <c r="AM15" s="20" t="s">
        <v>39</v>
      </c>
      <c r="AN15" s="21"/>
      <c r="AO15" s="21"/>
      <c r="AP15" s="21"/>
      <c r="AQ15" s="21" t="s">
        <v>40</v>
      </c>
      <c r="AR15" s="21"/>
      <c r="AS15" s="21"/>
      <c r="AT15" s="21"/>
      <c r="AU15" s="20" t="s">
        <v>38</v>
      </c>
      <c r="AV15" s="21"/>
      <c r="AW15" s="21"/>
      <c r="AX15" s="21"/>
      <c r="AY15" s="21"/>
      <c r="AZ15" s="21"/>
      <c r="BA15" s="21"/>
      <c r="BB15" s="20" t="s">
        <v>39</v>
      </c>
      <c r="BC15" s="21"/>
      <c r="BD15" s="21"/>
      <c r="BE15" s="21"/>
      <c r="BF15" s="21" t="s">
        <v>40</v>
      </c>
      <c r="BG15" s="21"/>
      <c r="BH15" s="21"/>
      <c r="BI15" s="21"/>
      <c r="BJ15" s="4"/>
    </row>
    <row r="16" spans="1:62" ht="9" customHeight="1">
      <c r="A16" s="4"/>
      <c r="B16" s="9">
        <v>1.0999999999999999E-2</v>
      </c>
      <c r="C16" s="10"/>
      <c r="D16" s="10"/>
      <c r="E16" s="10"/>
      <c r="F16" s="10"/>
      <c r="G16" s="10"/>
      <c r="H16" s="10"/>
      <c r="I16" s="22">
        <v>0</v>
      </c>
      <c r="J16" s="23"/>
      <c r="K16" s="23"/>
      <c r="L16" s="24"/>
      <c r="M16" s="32">
        <v>0</v>
      </c>
      <c r="N16" s="23"/>
      <c r="O16" s="23"/>
      <c r="P16" s="24"/>
      <c r="Q16" s="22">
        <v>0.27600000000000002</v>
      </c>
      <c r="R16" s="23"/>
      <c r="S16" s="23"/>
      <c r="T16" s="23"/>
      <c r="U16" s="23"/>
      <c r="V16" s="23"/>
      <c r="W16" s="24"/>
      <c r="X16" s="22">
        <v>0</v>
      </c>
      <c r="Y16" s="23"/>
      <c r="Z16" s="23"/>
      <c r="AA16" s="24"/>
      <c r="AB16" s="32">
        <v>0</v>
      </c>
      <c r="AC16" s="23"/>
      <c r="AD16" s="23"/>
      <c r="AE16" s="24"/>
      <c r="AF16" s="22">
        <v>6.7210000000000001</v>
      </c>
      <c r="AG16" s="23"/>
      <c r="AH16" s="23"/>
      <c r="AI16" s="23"/>
      <c r="AJ16" s="23"/>
      <c r="AK16" s="23"/>
      <c r="AL16" s="24"/>
      <c r="AM16" s="22">
        <v>0.08</v>
      </c>
      <c r="AN16" s="23"/>
      <c r="AO16" s="23"/>
      <c r="AP16" s="24"/>
      <c r="AQ16" s="32">
        <v>0.69</v>
      </c>
      <c r="AR16" s="23"/>
      <c r="AS16" s="23"/>
      <c r="AT16" s="24"/>
      <c r="AU16" s="22">
        <v>163.4</v>
      </c>
      <c r="AV16" s="23"/>
      <c r="AW16" s="23"/>
      <c r="AX16" s="23"/>
      <c r="AY16" s="23"/>
      <c r="AZ16" s="23"/>
      <c r="BA16" s="24"/>
      <c r="BB16" s="22">
        <v>13.31</v>
      </c>
      <c r="BC16" s="23"/>
      <c r="BD16" s="23"/>
      <c r="BE16" s="24"/>
      <c r="BF16" s="10">
        <v>90.74</v>
      </c>
      <c r="BG16" s="10"/>
      <c r="BH16" s="10"/>
      <c r="BI16" s="11"/>
      <c r="BJ16" s="4"/>
    </row>
    <row r="17" spans="1:62" ht="9" customHeight="1">
      <c r="A17" s="4"/>
      <c r="B17" s="9">
        <v>1.2E-2</v>
      </c>
      <c r="C17" s="10"/>
      <c r="D17" s="10"/>
      <c r="E17" s="10"/>
      <c r="F17" s="10"/>
      <c r="G17" s="10"/>
      <c r="H17" s="10"/>
      <c r="I17" s="9">
        <v>0</v>
      </c>
      <c r="J17" s="10"/>
      <c r="K17" s="10"/>
      <c r="L17" s="11"/>
      <c r="M17" s="12">
        <v>0</v>
      </c>
      <c r="N17" s="10"/>
      <c r="O17" s="10"/>
      <c r="P17" s="11"/>
      <c r="Q17" s="9">
        <v>0.313</v>
      </c>
      <c r="R17" s="10"/>
      <c r="S17" s="10"/>
      <c r="T17" s="10"/>
      <c r="U17" s="10"/>
      <c r="V17" s="10"/>
      <c r="W17" s="11"/>
      <c r="X17" s="9">
        <v>0</v>
      </c>
      <c r="Y17" s="10"/>
      <c r="Z17" s="10"/>
      <c r="AA17" s="11"/>
      <c r="AB17" s="12">
        <v>0</v>
      </c>
      <c r="AC17" s="10"/>
      <c r="AD17" s="10"/>
      <c r="AE17" s="11"/>
      <c r="AF17" s="9">
        <v>7.6360000000000001</v>
      </c>
      <c r="AG17" s="10"/>
      <c r="AH17" s="10"/>
      <c r="AI17" s="10"/>
      <c r="AJ17" s="10"/>
      <c r="AK17" s="10"/>
      <c r="AL17" s="11"/>
      <c r="AM17" s="9">
        <v>0.06</v>
      </c>
      <c r="AN17" s="10"/>
      <c r="AO17" s="10"/>
      <c r="AP17" s="11"/>
      <c r="AQ17" s="12">
        <v>0.75</v>
      </c>
      <c r="AR17" s="10"/>
      <c r="AS17" s="10"/>
      <c r="AT17" s="11"/>
      <c r="AU17" s="9">
        <v>185.7</v>
      </c>
      <c r="AV17" s="10"/>
      <c r="AW17" s="10"/>
      <c r="AX17" s="10"/>
      <c r="AY17" s="10"/>
      <c r="AZ17" s="10"/>
      <c r="BA17" s="11"/>
      <c r="BB17" s="9">
        <v>6.5</v>
      </c>
      <c r="BC17" s="10"/>
      <c r="BD17" s="10"/>
      <c r="BE17" s="11"/>
      <c r="BF17" s="10">
        <v>97.24</v>
      </c>
      <c r="BG17" s="10"/>
      <c r="BH17" s="10"/>
      <c r="BI17" s="11"/>
      <c r="BJ17" s="4"/>
    </row>
    <row r="18" spans="1:62" ht="9" customHeight="1">
      <c r="A18" s="4"/>
      <c r="B18" s="9">
        <v>1.4E-2</v>
      </c>
      <c r="C18" s="10"/>
      <c r="D18" s="10"/>
      <c r="E18" s="10"/>
      <c r="F18" s="10"/>
      <c r="G18" s="10"/>
      <c r="H18" s="10"/>
      <c r="I18" s="9">
        <v>0</v>
      </c>
      <c r="J18" s="10"/>
      <c r="K18" s="10"/>
      <c r="L18" s="11"/>
      <c r="M18" s="12">
        <v>0</v>
      </c>
      <c r="N18" s="10"/>
      <c r="O18" s="10"/>
      <c r="P18" s="11"/>
      <c r="Q18" s="9">
        <v>0.35599999999999998</v>
      </c>
      <c r="R18" s="10"/>
      <c r="S18" s="10"/>
      <c r="T18" s="10"/>
      <c r="U18" s="10"/>
      <c r="V18" s="10"/>
      <c r="W18" s="11"/>
      <c r="X18" s="9">
        <v>0</v>
      </c>
      <c r="Y18" s="10"/>
      <c r="Z18" s="10"/>
      <c r="AA18" s="11"/>
      <c r="AB18" s="12">
        <v>0</v>
      </c>
      <c r="AC18" s="10"/>
      <c r="AD18" s="10"/>
      <c r="AE18" s="11"/>
      <c r="AF18" s="9">
        <v>8.6760000000000002</v>
      </c>
      <c r="AG18" s="10"/>
      <c r="AH18" s="10"/>
      <c r="AI18" s="10"/>
      <c r="AJ18" s="10"/>
      <c r="AK18" s="10"/>
      <c r="AL18" s="11"/>
      <c r="AM18" s="9">
        <v>0.05</v>
      </c>
      <c r="AN18" s="10"/>
      <c r="AO18" s="10"/>
      <c r="AP18" s="11"/>
      <c r="AQ18" s="12">
        <v>0.8</v>
      </c>
      <c r="AR18" s="10"/>
      <c r="AS18" s="10"/>
      <c r="AT18" s="11"/>
      <c r="AU18" s="9">
        <v>211</v>
      </c>
      <c r="AV18" s="10"/>
      <c r="AW18" s="10"/>
      <c r="AX18" s="10"/>
      <c r="AY18" s="10"/>
      <c r="AZ18" s="10"/>
      <c r="BA18" s="11"/>
      <c r="BB18" s="9">
        <v>2.23</v>
      </c>
      <c r="BC18" s="10"/>
      <c r="BD18" s="10"/>
      <c r="BE18" s="11"/>
      <c r="BF18" s="10">
        <v>99.47</v>
      </c>
      <c r="BG18" s="10"/>
      <c r="BH18" s="10"/>
      <c r="BI18" s="11"/>
      <c r="BJ18" s="4"/>
    </row>
    <row r="19" spans="1:62" ht="9" customHeight="1">
      <c r="A19" s="4"/>
      <c r="B19" s="9">
        <v>1.6E-2</v>
      </c>
      <c r="C19" s="10"/>
      <c r="D19" s="10"/>
      <c r="E19" s="10"/>
      <c r="F19" s="10"/>
      <c r="G19" s="10"/>
      <c r="H19" s="10"/>
      <c r="I19" s="9">
        <v>0</v>
      </c>
      <c r="J19" s="10"/>
      <c r="K19" s="10"/>
      <c r="L19" s="11"/>
      <c r="M19" s="12">
        <v>0</v>
      </c>
      <c r="N19" s="10"/>
      <c r="O19" s="10"/>
      <c r="P19" s="11"/>
      <c r="Q19" s="9">
        <v>0.40500000000000003</v>
      </c>
      <c r="R19" s="10"/>
      <c r="S19" s="10"/>
      <c r="T19" s="10"/>
      <c r="U19" s="10"/>
      <c r="V19" s="10"/>
      <c r="W19" s="11"/>
      <c r="X19" s="9">
        <v>0</v>
      </c>
      <c r="Y19" s="10"/>
      <c r="Z19" s="10"/>
      <c r="AA19" s="11"/>
      <c r="AB19" s="12">
        <v>0</v>
      </c>
      <c r="AC19" s="10"/>
      <c r="AD19" s="10"/>
      <c r="AE19" s="11"/>
      <c r="AF19" s="9">
        <v>9.8580000000000005</v>
      </c>
      <c r="AG19" s="10"/>
      <c r="AH19" s="10"/>
      <c r="AI19" s="10"/>
      <c r="AJ19" s="10"/>
      <c r="AK19" s="10"/>
      <c r="AL19" s="11"/>
      <c r="AM19" s="9">
        <v>0.03</v>
      </c>
      <c r="AN19" s="10"/>
      <c r="AO19" s="10"/>
      <c r="AP19" s="11"/>
      <c r="AQ19" s="12">
        <v>0.83</v>
      </c>
      <c r="AR19" s="10"/>
      <c r="AS19" s="10"/>
      <c r="AT19" s="11"/>
      <c r="AU19" s="9">
        <v>239.7</v>
      </c>
      <c r="AV19" s="10"/>
      <c r="AW19" s="10"/>
      <c r="AX19" s="10"/>
      <c r="AY19" s="10"/>
      <c r="AZ19" s="10"/>
      <c r="BA19" s="11"/>
      <c r="BB19" s="9">
        <v>0.48</v>
      </c>
      <c r="BC19" s="10"/>
      <c r="BD19" s="10"/>
      <c r="BE19" s="11"/>
      <c r="BF19" s="10">
        <v>99.95</v>
      </c>
      <c r="BG19" s="10"/>
      <c r="BH19" s="10"/>
      <c r="BI19" s="11"/>
      <c r="BJ19" s="4"/>
    </row>
    <row r="20" spans="1:62" ht="9" customHeight="1">
      <c r="A20" s="4"/>
      <c r="B20" s="9">
        <v>1.7999999999999999E-2</v>
      </c>
      <c r="C20" s="10"/>
      <c r="D20" s="10"/>
      <c r="E20" s="10"/>
      <c r="F20" s="10"/>
      <c r="G20" s="10"/>
      <c r="H20" s="10"/>
      <c r="I20" s="9">
        <v>0</v>
      </c>
      <c r="J20" s="10"/>
      <c r="K20" s="10"/>
      <c r="L20" s="11"/>
      <c r="M20" s="12">
        <v>0</v>
      </c>
      <c r="N20" s="10"/>
      <c r="O20" s="10"/>
      <c r="P20" s="11"/>
      <c r="Q20" s="9">
        <v>0.46</v>
      </c>
      <c r="R20" s="10"/>
      <c r="S20" s="10"/>
      <c r="T20" s="10"/>
      <c r="U20" s="10"/>
      <c r="V20" s="10"/>
      <c r="W20" s="11"/>
      <c r="X20" s="9">
        <v>0</v>
      </c>
      <c r="Y20" s="10"/>
      <c r="Z20" s="10"/>
      <c r="AA20" s="11"/>
      <c r="AB20" s="12">
        <v>0</v>
      </c>
      <c r="AC20" s="10"/>
      <c r="AD20" s="10"/>
      <c r="AE20" s="11"/>
      <c r="AF20" s="9">
        <v>11.2</v>
      </c>
      <c r="AG20" s="10"/>
      <c r="AH20" s="10"/>
      <c r="AI20" s="10"/>
      <c r="AJ20" s="10"/>
      <c r="AK20" s="10"/>
      <c r="AL20" s="11"/>
      <c r="AM20" s="9">
        <v>0.01</v>
      </c>
      <c r="AN20" s="10"/>
      <c r="AO20" s="10"/>
      <c r="AP20" s="11"/>
      <c r="AQ20" s="12">
        <v>0.84</v>
      </c>
      <c r="AR20" s="10"/>
      <c r="AS20" s="10"/>
      <c r="AT20" s="11"/>
      <c r="AU20" s="9">
        <v>272.39999999999998</v>
      </c>
      <c r="AV20" s="10"/>
      <c r="AW20" s="10"/>
      <c r="AX20" s="10"/>
      <c r="AY20" s="10"/>
      <c r="AZ20" s="10"/>
      <c r="BA20" s="11"/>
      <c r="BB20" s="9">
        <v>0.05</v>
      </c>
      <c r="BC20" s="10"/>
      <c r="BD20" s="10"/>
      <c r="BE20" s="11"/>
      <c r="BF20" s="10">
        <v>100</v>
      </c>
      <c r="BG20" s="10"/>
      <c r="BH20" s="10"/>
      <c r="BI20" s="11"/>
      <c r="BJ20" s="4"/>
    </row>
    <row r="21" spans="1:62" ht="9" customHeight="1">
      <c r="A21" s="4"/>
      <c r="B21" s="9">
        <v>2.1000000000000001E-2</v>
      </c>
      <c r="C21" s="10"/>
      <c r="D21" s="10"/>
      <c r="E21" s="10"/>
      <c r="F21" s="10"/>
      <c r="G21" s="10"/>
      <c r="H21" s="10"/>
      <c r="I21" s="9">
        <v>0</v>
      </c>
      <c r="J21" s="10"/>
      <c r="K21" s="10"/>
      <c r="L21" s="11"/>
      <c r="M21" s="12">
        <v>0</v>
      </c>
      <c r="N21" s="10"/>
      <c r="O21" s="10"/>
      <c r="P21" s="11"/>
      <c r="Q21" s="9">
        <v>0.52300000000000002</v>
      </c>
      <c r="R21" s="10"/>
      <c r="S21" s="10"/>
      <c r="T21" s="10"/>
      <c r="U21" s="10"/>
      <c r="V21" s="10"/>
      <c r="W21" s="11"/>
      <c r="X21" s="9">
        <v>0</v>
      </c>
      <c r="Y21" s="10"/>
      <c r="Z21" s="10"/>
      <c r="AA21" s="11"/>
      <c r="AB21" s="12">
        <v>0</v>
      </c>
      <c r="AC21" s="10"/>
      <c r="AD21" s="10"/>
      <c r="AE21" s="11"/>
      <c r="AF21" s="9">
        <v>12.72</v>
      </c>
      <c r="AG21" s="10"/>
      <c r="AH21" s="10"/>
      <c r="AI21" s="10"/>
      <c r="AJ21" s="10"/>
      <c r="AK21" s="10"/>
      <c r="AL21" s="11"/>
      <c r="AM21" s="9">
        <v>0.01</v>
      </c>
      <c r="AN21" s="10"/>
      <c r="AO21" s="10"/>
      <c r="AP21" s="11"/>
      <c r="AQ21" s="12">
        <v>0.85</v>
      </c>
      <c r="AR21" s="10"/>
      <c r="AS21" s="10"/>
      <c r="AT21" s="11"/>
      <c r="AU21" s="9">
        <v>309.5</v>
      </c>
      <c r="AV21" s="10"/>
      <c r="AW21" s="10"/>
      <c r="AX21" s="10"/>
      <c r="AY21" s="10"/>
      <c r="AZ21" s="10"/>
      <c r="BA21" s="11"/>
      <c r="BB21" s="9">
        <v>0</v>
      </c>
      <c r="BC21" s="10"/>
      <c r="BD21" s="10"/>
      <c r="BE21" s="11"/>
      <c r="BF21" s="10">
        <v>100</v>
      </c>
      <c r="BG21" s="10"/>
      <c r="BH21" s="10"/>
      <c r="BI21" s="11"/>
      <c r="BJ21" s="4"/>
    </row>
    <row r="22" spans="1:62" ht="9" customHeight="1">
      <c r="A22" s="4"/>
      <c r="B22" s="9">
        <v>2.4E-2</v>
      </c>
      <c r="C22" s="10"/>
      <c r="D22" s="10"/>
      <c r="E22" s="10"/>
      <c r="F22" s="10"/>
      <c r="G22" s="10"/>
      <c r="H22" s="10"/>
      <c r="I22" s="9">
        <v>0</v>
      </c>
      <c r="J22" s="10"/>
      <c r="K22" s="10"/>
      <c r="L22" s="11"/>
      <c r="M22" s="12">
        <v>0</v>
      </c>
      <c r="N22" s="10"/>
      <c r="O22" s="10"/>
      <c r="P22" s="11"/>
      <c r="Q22" s="9">
        <v>0.59399999999999997</v>
      </c>
      <c r="R22" s="10"/>
      <c r="S22" s="10"/>
      <c r="T22" s="10"/>
      <c r="U22" s="10"/>
      <c r="V22" s="10"/>
      <c r="W22" s="11"/>
      <c r="X22" s="9">
        <v>0</v>
      </c>
      <c r="Y22" s="10"/>
      <c r="Z22" s="10"/>
      <c r="AA22" s="11"/>
      <c r="AB22" s="12">
        <v>0</v>
      </c>
      <c r="AC22" s="10"/>
      <c r="AD22" s="10"/>
      <c r="AE22" s="11"/>
      <c r="AF22" s="9">
        <v>14.45</v>
      </c>
      <c r="AG22" s="10"/>
      <c r="AH22" s="10"/>
      <c r="AI22" s="10"/>
      <c r="AJ22" s="10"/>
      <c r="AK22" s="10"/>
      <c r="AL22" s="11"/>
      <c r="AM22" s="9">
        <v>0</v>
      </c>
      <c r="AN22" s="10"/>
      <c r="AO22" s="10"/>
      <c r="AP22" s="11"/>
      <c r="AQ22" s="12">
        <v>0.85</v>
      </c>
      <c r="AR22" s="10"/>
      <c r="AS22" s="10"/>
      <c r="AT22" s="11"/>
      <c r="AU22" s="9">
        <v>351.6</v>
      </c>
      <c r="AV22" s="10"/>
      <c r="AW22" s="10"/>
      <c r="AX22" s="10"/>
      <c r="AY22" s="10"/>
      <c r="AZ22" s="10"/>
      <c r="BA22" s="11"/>
      <c r="BB22" s="9">
        <v>0</v>
      </c>
      <c r="BC22" s="10"/>
      <c r="BD22" s="10"/>
      <c r="BE22" s="11"/>
      <c r="BF22" s="10">
        <v>100</v>
      </c>
      <c r="BG22" s="10"/>
      <c r="BH22" s="10"/>
      <c r="BI22" s="11"/>
      <c r="BJ22" s="4"/>
    </row>
    <row r="23" spans="1:62" ht="9" customHeight="1">
      <c r="A23" s="4"/>
      <c r="B23" s="9">
        <v>2.7E-2</v>
      </c>
      <c r="C23" s="10"/>
      <c r="D23" s="10"/>
      <c r="E23" s="10"/>
      <c r="F23" s="10"/>
      <c r="G23" s="10"/>
      <c r="H23" s="10"/>
      <c r="I23" s="9">
        <v>0</v>
      </c>
      <c r="J23" s="10"/>
      <c r="K23" s="10"/>
      <c r="L23" s="11"/>
      <c r="M23" s="12">
        <v>0</v>
      </c>
      <c r="N23" s="10"/>
      <c r="O23" s="10"/>
      <c r="P23" s="11"/>
      <c r="Q23" s="9">
        <v>0.67500000000000004</v>
      </c>
      <c r="R23" s="10"/>
      <c r="S23" s="10"/>
      <c r="T23" s="10"/>
      <c r="U23" s="10"/>
      <c r="V23" s="10"/>
      <c r="W23" s="11"/>
      <c r="X23" s="9">
        <v>0</v>
      </c>
      <c r="Y23" s="10"/>
      <c r="Z23" s="10"/>
      <c r="AA23" s="11"/>
      <c r="AB23" s="12">
        <v>0</v>
      </c>
      <c r="AC23" s="10"/>
      <c r="AD23" s="10"/>
      <c r="AE23" s="11"/>
      <c r="AF23" s="9">
        <v>16.420000000000002</v>
      </c>
      <c r="AG23" s="10"/>
      <c r="AH23" s="10"/>
      <c r="AI23" s="10"/>
      <c r="AJ23" s="10"/>
      <c r="AK23" s="10"/>
      <c r="AL23" s="11"/>
      <c r="AM23" s="9">
        <v>0.01</v>
      </c>
      <c r="AN23" s="10"/>
      <c r="AO23" s="10"/>
      <c r="AP23" s="11"/>
      <c r="AQ23" s="12">
        <v>0.86</v>
      </c>
      <c r="AR23" s="10"/>
      <c r="AS23" s="10"/>
      <c r="AT23" s="11"/>
      <c r="AU23" s="9">
        <v>399.5</v>
      </c>
      <c r="AV23" s="10"/>
      <c r="AW23" s="10"/>
      <c r="AX23" s="10"/>
      <c r="AY23" s="10"/>
      <c r="AZ23" s="10"/>
      <c r="BA23" s="11"/>
      <c r="BB23" s="9">
        <v>0</v>
      </c>
      <c r="BC23" s="10"/>
      <c r="BD23" s="10"/>
      <c r="BE23" s="11"/>
      <c r="BF23" s="10">
        <v>100</v>
      </c>
      <c r="BG23" s="10"/>
      <c r="BH23" s="10"/>
      <c r="BI23" s="11"/>
      <c r="BJ23" s="4"/>
    </row>
    <row r="24" spans="1:62" ht="9" customHeight="1">
      <c r="A24" s="4"/>
      <c r="B24" s="9">
        <v>3.1E-2</v>
      </c>
      <c r="C24" s="10"/>
      <c r="D24" s="10"/>
      <c r="E24" s="10"/>
      <c r="F24" s="10"/>
      <c r="G24" s="10"/>
      <c r="H24" s="10"/>
      <c r="I24" s="9">
        <v>0</v>
      </c>
      <c r="J24" s="10"/>
      <c r="K24" s="10"/>
      <c r="L24" s="11"/>
      <c r="M24" s="12">
        <v>0</v>
      </c>
      <c r="N24" s="10"/>
      <c r="O24" s="10"/>
      <c r="P24" s="11"/>
      <c r="Q24" s="9">
        <v>0.76700000000000002</v>
      </c>
      <c r="R24" s="10"/>
      <c r="S24" s="10"/>
      <c r="T24" s="10"/>
      <c r="U24" s="10"/>
      <c r="V24" s="10"/>
      <c r="W24" s="11"/>
      <c r="X24" s="9">
        <v>0</v>
      </c>
      <c r="Y24" s="10"/>
      <c r="Z24" s="10"/>
      <c r="AA24" s="11"/>
      <c r="AB24" s="12">
        <v>0</v>
      </c>
      <c r="AC24" s="10"/>
      <c r="AD24" s="10"/>
      <c r="AE24" s="11"/>
      <c r="AF24" s="9">
        <v>18.66</v>
      </c>
      <c r="AG24" s="10"/>
      <c r="AH24" s="10"/>
      <c r="AI24" s="10"/>
      <c r="AJ24" s="10"/>
      <c r="AK24" s="10"/>
      <c r="AL24" s="11"/>
      <c r="AM24" s="9">
        <v>0.01</v>
      </c>
      <c r="AN24" s="10"/>
      <c r="AO24" s="10"/>
      <c r="AP24" s="11"/>
      <c r="AQ24" s="12">
        <v>0.87</v>
      </c>
      <c r="AR24" s="10"/>
      <c r="AS24" s="10"/>
      <c r="AT24" s="11"/>
      <c r="AU24" s="9">
        <v>453.9</v>
      </c>
      <c r="AV24" s="10"/>
      <c r="AW24" s="10"/>
      <c r="AX24" s="10"/>
      <c r="AY24" s="10"/>
      <c r="AZ24" s="10"/>
      <c r="BA24" s="11"/>
      <c r="BB24" s="9">
        <v>0</v>
      </c>
      <c r="BC24" s="10"/>
      <c r="BD24" s="10"/>
      <c r="BE24" s="11"/>
      <c r="BF24" s="10">
        <v>100</v>
      </c>
      <c r="BG24" s="10"/>
      <c r="BH24" s="10"/>
      <c r="BI24" s="11"/>
      <c r="BJ24" s="4"/>
    </row>
    <row r="25" spans="1:62" ht="9" customHeight="1">
      <c r="A25" s="4"/>
      <c r="B25" s="9">
        <v>3.5000000000000003E-2</v>
      </c>
      <c r="C25" s="10"/>
      <c r="D25" s="10"/>
      <c r="E25" s="10"/>
      <c r="F25" s="10"/>
      <c r="G25" s="10"/>
      <c r="H25" s="10"/>
      <c r="I25" s="9">
        <v>0</v>
      </c>
      <c r="J25" s="10"/>
      <c r="K25" s="10"/>
      <c r="L25" s="11"/>
      <c r="M25" s="12">
        <v>0</v>
      </c>
      <c r="N25" s="10"/>
      <c r="O25" s="10"/>
      <c r="P25" s="11"/>
      <c r="Q25" s="9">
        <v>0.871</v>
      </c>
      <c r="R25" s="10"/>
      <c r="S25" s="10"/>
      <c r="T25" s="10"/>
      <c r="U25" s="10"/>
      <c r="V25" s="10"/>
      <c r="W25" s="11"/>
      <c r="X25" s="9">
        <v>0</v>
      </c>
      <c r="Y25" s="10"/>
      <c r="Z25" s="10"/>
      <c r="AA25" s="11"/>
      <c r="AB25" s="12">
        <v>0</v>
      </c>
      <c r="AC25" s="10"/>
      <c r="AD25" s="10"/>
      <c r="AE25" s="11"/>
      <c r="AF25" s="9">
        <v>21.2</v>
      </c>
      <c r="AG25" s="10"/>
      <c r="AH25" s="10"/>
      <c r="AI25" s="10"/>
      <c r="AJ25" s="10"/>
      <c r="AK25" s="10"/>
      <c r="AL25" s="11"/>
      <c r="AM25" s="9">
        <v>0.03</v>
      </c>
      <c r="AN25" s="10"/>
      <c r="AO25" s="10"/>
      <c r="AP25" s="11"/>
      <c r="AQ25" s="12">
        <v>0.9</v>
      </c>
      <c r="AR25" s="10"/>
      <c r="AS25" s="10"/>
      <c r="AT25" s="11"/>
      <c r="AU25" s="9">
        <v>515.70000000000005</v>
      </c>
      <c r="AV25" s="10"/>
      <c r="AW25" s="10"/>
      <c r="AX25" s="10"/>
      <c r="AY25" s="10"/>
      <c r="AZ25" s="10"/>
      <c r="BA25" s="11"/>
      <c r="BB25" s="9">
        <v>0</v>
      </c>
      <c r="BC25" s="10"/>
      <c r="BD25" s="10"/>
      <c r="BE25" s="11"/>
      <c r="BF25" s="10">
        <v>100</v>
      </c>
      <c r="BG25" s="10"/>
      <c r="BH25" s="10"/>
      <c r="BI25" s="11"/>
      <c r="BJ25" s="4"/>
    </row>
    <row r="26" spans="1:62" ht="9" customHeight="1">
      <c r="A26" s="4"/>
      <c r="B26" s="9">
        <v>0.04</v>
      </c>
      <c r="C26" s="10"/>
      <c r="D26" s="10"/>
      <c r="E26" s="10"/>
      <c r="F26" s="10"/>
      <c r="G26" s="10"/>
      <c r="H26" s="10"/>
      <c r="I26" s="9">
        <v>0</v>
      </c>
      <c r="J26" s="10"/>
      <c r="K26" s="10"/>
      <c r="L26" s="11"/>
      <c r="M26" s="12">
        <v>0</v>
      </c>
      <c r="N26" s="10"/>
      <c r="O26" s="10"/>
      <c r="P26" s="11"/>
      <c r="Q26" s="9">
        <v>0.99</v>
      </c>
      <c r="R26" s="10"/>
      <c r="S26" s="10"/>
      <c r="T26" s="10"/>
      <c r="U26" s="10"/>
      <c r="V26" s="10"/>
      <c r="W26" s="11"/>
      <c r="X26" s="9">
        <v>0</v>
      </c>
      <c r="Y26" s="10"/>
      <c r="Z26" s="10"/>
      <c r="AA26" s="11"/>
      <c r="AB26" s="12">
        <v>0</v>
      </c>
      <c r="AC26" s="10"/>
      <c r="AD26" s="10"/>
      <c r="AE26" s="11"/>
      <c r="AF26" s="9">
        <v>24.09</v>
      </c>
      <c r="AG26" s="10"/>
      <c r="AH26" s="10"/>
      <c r="AI26" s="10"/>
      <c r="AJ26" s="10"/>
      <c r="AK26" s="10"/>
      <c r="AL26" s="11"/>
      <c r="AM26" s="9">
        <v>0.05</v>
      </c>
      <c r="AN26" s="10"/>
      <c r="AO26" s="10"/>
      <c r="AP26" s="11"/>
      <c r="AQ26" s="12">
        <v>0.95</v>
      </c>
      <c r="AR26" s="10"/>
      <c r="AS26" s="10"/>
      <c r="AT26" s="11"/>
      <c r="AU26" s="9">
        <v>586</v>
      </c>
      <c r="AV26" s="10"/>
      <c r="AW26" s="10"/>
      <c r="AX26" s="10"/>
      <c r="AY26" s="10"/>
      <c r="AZ26" s="10"/>
      <c r="BA26" s="11"/>
      <c r="BB26" s="9">
        <v>0</v>
      </c>
      <c r="BC26" s="10"/>
      <c r="BD26" s="10"/>
      <c r="BE26" s="11"/>
      <c r="BF26" s="10">
        <v>100</v>
      </c>
      <c r="BG26" s="10"/>
      <c r="BH26" s="10"/>
      <c r="BI26" s="11"/>
      <c r="BJ26" s="4"/>
    </row>
    <row r="27" spans="1:62" ht="9" customHeight="1">
      <c r="A27" s="4"/>
      <c r="B27" s="9">
        <v>4.5999999999999999E-2</v>
      </c>
      <c r="C27" s="10"/>
      <c r="D27" s="10"/>
      <c r="E27" s="10"/>
      <c r="F27" s="10"/>
      <c r="G27" s="10"/>
      <c r="H27" s="10"/>
      <c r="I27" s="9">
        <v>0</v>
      </c>
      <c r="J27" s="10"/>
      <c r="K27" s="10"/>
      <c r="L27" s="11"/>
      <c r="M27" s="12">
        <v>0</v>
      </c>
      <c r="N27" s="10"/>
      <c r="O27" s="10"/>
      <c r="P27" s="11"/>
      <c r="Q27" s="9">
        <v>1.125</v>
      </c>
      <c r="R27" s="10"/>
      <c r="S27" s="10"/>
      <c r="T27" s="10"/>
      <c r="U27" s="10"/>
      <c r="V27" s="10"/>
      <c r="W27" s="11"/>
      <c r="X27" s="9">
        <v>0</v>
      </c>
      <c r="Y27" s="10"/>
      <c r="Z27" s="10"/>
      <c r="AA27" s="11"/>
      <c r="AB27" s="12">
        <v>0</v>
      </c>
      <c r="AC27" s="10"/>
      <c r="AD27" s="10"/>
      <c r="AE27" s="11"/>
      <c r="AF27" s="9">
        <v>27.37</v>
      </c>
      <c r="AG27" s="10"/>
      <c r="AH27" s="10"/>
      <c r="AI27" s="10"/>
      <c r="AJ27" s="10"/>
      <c r="AK27" s="10"/>
      <c r="AL27" s="11"/>
      <c r="AM27" s="9">
        <v>0.05</v>
      </c>
      <c r="AN27" s="10"/>
      <c r="AO27" s="10"/>
      <c r="AP27" s="11"/>
      <c r="AQ27" s="12">
        <v>1</v>
      </c>
      <c r="AR27" s="10"/>
      <c r="AS27" s="10"/>
      <c r="AT27" s="11"/>
      <c r="AU27" s="9">
        <v>665.7</v>
      </c>
      <c r="AV27" s="10"/>
      <c r="AW27" s="10"/>
      <c r="AX27" s="10"/>
      <c r="AY27" s="10"/>
      <c r="AZ27" s="10"/>
      <c r="BA27" s="11"/>
      <c r="BB27" s="9">
        <v>0</v>
      </c>
      <c r="BC27" s="10"/>
      <c r="BD27" s="10"/>
      <c r="BE27" s="11"/>
      <c r="BF27" s="10">
        <v>100</v>
      </c>
      <c r="BG27" s="10"/>
      <c r="BH27" s="10"/>
      <c r="BI27" s="11"/>
      <c r="BJ27" s="4"/>
    </row>
    <row r="28" spans="1:62" ht="9" customHeight="1">
      <c r="A28" s="4"/>
      <c r="B28" s="9">
        <v>5.1999999999999998E-2</v>
      </c>
      <c r="C28" s="10"/>
      <c r="D28" s="10"/>
      <c r="E28" s="10"/>
      <c r="F28" s="10"/>
      <c r="G28" s="10"/>
      <c r="H28" s="10"/>
      <c r="I28" s="9">
        <v>0</v>
      </c>
      <c r="J28" s="10"/>
      <c r="K28" s="10"/>
      <c r="L28" s="11"/>
      <c r="M28" s="12">
        <v>0</v>
      </c>
      <c r="N28" s="10"/>
      <c r="O28" s="10"/>
      <c r="P28" s="11"/>
      <c r="Q28" s="9">
        <v>1.278</v>
      </c>
      <c r="R28" s="10"/>
      <c r="S28" s="10"/>
      <c r="T28" s="10"/>
      <c r="U28" s="10"/>
      <c r="V28" s="10"/>
      <c r="W28" s="11"/>
      <c r="X28" s="9">
        <v>0</v>
      </c>
      <c r="Y28" s="10"/>
      <c r="Z28" s="10"/>
      <c r="AA28" s="11"/>
      <c r="AB28" s="12">
        <v>0</v>
      </c>
      <c r="AC28" s="10"/>
      <c r="AD28" s="10"/>
      <c r="AE28" s="11"/>
      <c r="AF28" s="9">
        <v>31.1</v>
      </c>
      <c r="AG28" s="10"/>
      <c r="AH28" s="10"/>
      <c r="AI28" s="10"/>
      <c r="AJ28" s="10"/>
      <c r="AK28" s="10"/>
      <c r="AL28" s="11"/>
      <c r="AM28" s="9">
        <v>0.06</v>
      </c>
      <c r="AN28" s="10"/>
      <c r="AO28" s="10"/>
      <c r="AP28" s="11"/>
      <c r="AQ28" s="12">
        <v>1.06</v>
      </c>
      <c r="AR28" s="10"/>
      <c r="AS28" s="10"/>
      <c r="AT28" s="11"/>
      <c r="AU28" s="9">
        <v>756.4</v>
      </c>
      <c r="AV28" s="10"/>
      <c r="AW28" s="10"/>
      <c r="AX28" s="10"/>
      <c r="AY28" s="10"/>
      <c r="AZ28" s="10"/>
      <c r="BA28" s="11"/>
      <c r="BB28" s="9">
        <v>0</v>
      </c>
      <c r="BC28" s="10"/>
      <c r="BD28" s="10"/>
      <c r="BE28" s="11"/>
      <c r="BF28" s="10">
        <v>100</v>
      </c>
      <c r="BG28" s="10"/>
      <c r="BH28" s="10"/>
      <c r="BI28" s="11"/>
      <c r="BJ28" s="4"/>
    </row>
    <row r="29" spans="1:62" ht="9" customHeight="1">
      <c r="A29" s="4"/>
      <c r="B29" s="9">
        <v>5.8999999999999997E-2</v>
      </c>
      <c r="C29" s="10"/>
      <c r="D29" s="10"/>
      <c r="E29" s="10"/>
      <c r="F29" s="10"/>
      <c r="G29" s="10"/>
      <c r="H29" s="10"/>
      <c r="I29" s="9">
        <v>0</v>
      </c>
      <c r="J29" s="10"/>
      <c r="K29" s="10"/>
      <c r="L29" s="11"/>
      <c r="M29" s="12">
        <v>0</v>
      </c>
      <c r="N29" s="10"/>
      <c r="O29" s="10"/>
      <c r="P29" s="11"/>
      <c r="Q29" s="9">
        <v>1.452</v>
      </c>
      <c r="R29" s="10"/>
      <c r="S29" s="10"/>
      <c r="T29" s="10"/>
      <c r="U29" s="10"/>
      <c r="V29" s="10"/>
      <c r="W29" s="11"/>
      <c r="X29" s="9">
        <v>0</v>
      </c>
      <c r="Y29" s="10"/>
      <c r="Z29" s="10"/>
      <c r="AA29" s="11"/>
      <c r="AB29" s="12">
        <v>0</v>
      </c>
      <c r="AC29" s="10"/>
      <c r="AD29" s="10"/>
      <c r="AE29" s="11"/>
      <c r="AF29" s="9">
        <v>35.33</v>
      </c>
      <c r="AG29" s="10"/>
      <c r="AH29" s="10"/>
      <c r="AI29" s="10"/>
      <c r="AJ29" s="10"/>
      <c r="AK29" s="10"/>
      <c r="AL29" s="11"/>
      <c r="AM29" s="9">
        <v>0.09</v>
      </c>
      <c r="AN29" s="10"/>
      <c r="AO29" s="10"/>
      <c r="AP29" s="11"/>
      <c r="AQ29" s="12">
        <v>1.1499999999999999</v>
      </c>
      <c r="AR29" s="10"/>
      <c r="AS29" s="10"/>
      <c r="AT29" s="11"/>
      <c r="AU29" s="9">
        <v>859.4</v>
      </c>
      <c r="AV29" s="10"/>
      <c r="AW29" s="10"/>
      <c r="AX29" s="10"/>
      <c r="AY29" s="10"/>
      <c r="AZ29" s="10"/>
      <c r="BA29" s="11"/>
      <c r="BB29" s="9">
        <v>0</v>
      </c>
      <c r="BC29" s="10"/>
      <c r="BD29" s="10"/>
      <c r="BE29" s="11"/>
      <c r="BF29" s="10">
        <v>100</v>
      </c>
      <c r="BG29" s="10"/>
      <c r="BH29" s="10"/>
      <c r="BI29" s="11"/>
      <c r="BJ29" s="4"/>
    </row>
    <row r="30" spans="1:62" ht="9" customHeight="1">
      <c r="A30" s="4"/>
      <c r="B30" s="9">
        <v>6.7000000000000004E-2</v>
      </c>
      <c r="C30" s="10"/>
      <c r="D30" s="10"/>
      <c r="E30" s="10"/>
      <c r="F30" s="10"/>
      <c r="G30" s="10"/>
      <c r="H30" s="10"/>
      <c r="I30" s="9">
        <v>0</v>
      </c>
      <c r="J30" s="10"/>
      <c r="K30" s="10"/>
      <c r="L30" s="11"/>
      <c r="M30" s="12">
        <v>0</v>
      </c>
      <c r="N30" s="10"/>
      <c r="O30" s="10"/>
      <c r="P30" s="11"/>
      <c r="Q30" s="9">
        <v>1.65</v>
      </c>
      <c r="R30" s="10"/>
      <c r="S30" s="10"/>
      <c r="T30" s="10"/>
      <c r="U30" s="10"/>
      <c r="V30" s="10"/>
      <c r="W30" s="11"/>
      <c r="X30" s="9">
        <v>0</v>
      </c>
      <c r="Y30" s="10"/>
      <c r="Z30" s="10"/>
      <c r="AA30" s="11"/>
      <c r="AB30" s="12">
        <v>0</v>
      </c>
      <c r="AC30" s="10"/>
      <c r="AD30" s="10"/>
      <c r="AE30" s="11"/>
      <c r="AF30" s="9">
        <v>40.14</v>
      </c>
      <c r="AG30" s="10"/>
      <c r="AH30" s="10"/>
      <c r="AI30" s="10"/>
      <c r="AJ30" s="10"/>
      <c r="AK30" s="10"/>
      <c r="AL30" s="11"/>
      <c r="AM30" s="9">
        <v>0.14000000000000001</v>
      </c>
      <c r="AN30" s="10"/>
      <c r="AO30" s="10"/>
      <c r="AP30" s="11"/>
      <c r="AQ30" s="12">
        <v>1.29</v>
      </c>
      <c r="AR30" s="10"/>
      <c r="AS30" s="10"/>
      <c r="AT30" s="11"/>
      <c r="AU30" s="9">
        <v>976.4</v>
      </c>
      <c r="AV30" s="10"/>
      <c r="AW30" s="10"/>
      <c r="AX30" s="10"/>
      <c r="AY30" s="10"/>
      <c r="AZ30" s="10"/>
      <c r="BA30" s="11"/>
      <c r="BB30" s="9">
        <v>0</v>
      </c>
      <c r="BC30" s="10"/>
      <c r="BD30" s="10"/>
      <c r="BE30" s="11"/>
      <c r="BF30" s="10">
        <v>100</v>
      </c>
      <c r="BG30" s="10"/>
      <c r="BH30" s="10"/>
      <c r="BI30" s="11"/>
      <c r="BJ30" s="4"/>
    </row>
    <row r="31" spans="1:62" ht="9" customHeight="1">
      <c r="A31" s="4"/>
      <c r="B31" s="9">
        <v>7.6999999999999999E-2</v>
      </c>
      <c r="C31" s="10"/>
      <c r="D31" s="10"/>
      <c r="E31" s="10"/>
      <c r="F31" s="10"/>
      <c r="G31" s="10"/>
      <c r="H31" s="10"/>
      <c r="I31" s="9">
        <v>0</v>
      </c>
      <c r="J31" s="10"/>
      <c r="K31" s="10"/>
      <c r="L31" s="11"/>
      <c r="M31" s="12">
        <v>0</v>
      </c>
      <c r="N31" s="10"/>
      <c r="O31" s="10"/>
      <c r="P31" s="11"/>
      <c r="Q31" s="9">
        <v>1.875</v>
      </c>
      <c r="R31" s="10"/>
      <c r="S31" s="10"/>
      <c r="T31" s="10"/>
      <c r="U31" s="10"/>
      <c r="V31" s="10"/>
      <c r="W31" s="11"/>
      <c r="X31" s="9">
        <v>0.01</v>
      </c>
      <c r="Y31" s="10"/>
      <c r="Z31" s="10"/>
      <c r="AA31" s="11"/>
      <c r="AB31" s="12">
        <v>0.01</v>
      </c>
      <c r="AC31" s="10"/>
      <c r="AD31" s="10"/>
      <c r="AE31" s="11"/>
      <c r="AF31" s="9">
        <v>45.61</v>
      </c>
      <c r="AG31" s="10"/>
      <c r="AH31" s="10"/>
      <c r="AI31" s="10"/>
      <c r="AJ31" s="10"/>
      <c r="AK31" s="10"/>
      <c r="AL31" s="11"/>
      <c r="AM31" s="9">
        <v>0.28000000000000003</v>
      </c>
      <c r="AN31" s="10"/>
      <c r="AO31" s="10"/>
      <c r="AP31" s="11"/>
      <c r="AQ31" s="12">
        <v>1.57</v>
      </c>
      <c r="AR31" s="10"/>
      <c r="AS31" s="10"/>
      <c r="AT31" s="11"/>
      <c r="AU31" s="9">
        <v>1109</v>
      </c>
      <c r="AV31" s="10"/>
      <c r="AW31" s="10"/>
      <c r="AX31" s="10"/>
      <c r="AY31" s="10"/>
      <c r="AZ31" s="10"/>
      <c r="BA31" s="11"/>
      <c r="BB31" s="9">
        <v>0</v>
      </c>
      <c r="BC31" s="10"/>
      <c r="BD31" s="10"/>
      <c r="BE31" s="11"/>
      <c r="BF31" s="10">
        <v>100</v>
      </c>
      <c r="BG31" s="10"/>
      <c r="BH31" s="10"/>
      <c r="BI31" s="11"/>
      <c r="BJ31" s="4"/>
    </row>
    <row r="32" spans="1:62" ht="9" customHeight="1">
      <c r="A32" s="4"/>
      <c r="B32" s="9">
        <v>8.6999999999999994E-2</v>
      </c>
      <c r="C32" s="10"/>
      <c r="D32" s="10"/>
      <c r="E32" s="10"/>
      <c r="F32" s="10"/>
      <c r="G32" s="10"/>
      <c r="H32" s="10"/>
      <c r="I32" s="9">
        <v>0</v>
      </c>
      <c r="J32" s="10"/>
      <c r="K32" s="10"/>
      <c r="L32" s="11"/>
      <c r="M32" s="12">
        <v>0</v>
      </c>
      <c r="N32" s="10"/>
      <c r="O32" s="10"/>
      <c r="P32" s="11"/>
      <c r="Q32" s="9">
        <v>2.13</v>
      </c>
      <c r="R32" s="10"/>
      <c r="S32" s="10"/>
      <c r="T32" s="10"/>
      <c r="U32" s="10"/>
      <c r="V32" s="10"/>
      <c r="W32" s="11"/>
      <c r="X32" s="9">
        <v>0.02</v>
      </c>
      <c r="Y32" s="10"/>
      <c r="Z32" s="10"/>
      <c r="AA32" s="11"/>
      <c r="AB32" s="12">
        <v>0.03</v>
      </c>
      <c r="AC32" s="10"/>
      <c r="AD32" s="10"/>
      <c r="AE32" s="11"/>
      <c r="AF32" s="9">
        <v>51.82</v>
      </c>
      <c r="AG32" s="10"/>
      <c r="AH32" s="10"/>
      <c r="AI32" s="10"/>
      <c r="AJ32" s="10"/>
      <c r="AK32" s="10"/>
      <c r="AL32" s="11"/>
      <c r="AM32" s="9">
        <v>0.52</v>
      </c>
      <c r="AN32" s="10"/>
      <c r="AO32" s="10"/>
      <c r="AP32" s="11"/>
      <c r="AQ32" s="12">
        <v>2.09</v>
      </c>
      <c r="AR32" s="10"/>
      <c r="AS32" s="10"/>
      <c r="AT32" s="11"/>
      <c r="AU32" s="9">
        <v>1260</v>
      </c>
      <c r="AV32" s="10"/>
      <c r="AW32" s="10"/>
      <c r="AX32" s="10"/>
      <c r="AY32" s="10"/>
      <c r="AZ32" s="10"/>
      <c r="BA32" s="11"/>
      <c r="BB32" s="9">
        <v>0</v>
      </c>
      <c r="BC32" s="10"/>
      <c r="BD32" s="10"/>
      <c r="BE32" s="11"/>
      <c r="BF32" s="10">
        <v>100</v>
      </c>
      <c r="BG32" s="10"/>
      <c r="BH32" s="10"/>
      <c r="BI32" s="11"/>
      <c r="BJ32" s="4"/>
    </row>
    <row r="33" spans="1:62" ht="9" customHeight="1">
      <c r="A33" s="4"/>
      <c r="B33" s="9">
        <v>9.9000000000000005E-2</v>
      </c>
      <c r="C33" s="10"/>
      <c r="D33" s="10"/>
      <c r="E33" s="10"/>
      <c r="F33" s="10"/>
      <c r="G33" s="10"/>
      <c r="H33" s="10"/>
      <c r="I33" s="9">
        <v>0</v>
      </c>
      <c r="J33" s="10"/>
      <c r="K33" s="10"/>
      <c r="L33" s="11"/>
      <c r="M33" s="12">
        <v>0</v>
      </c>
      <c r="N33" s="10"/>
      <c r="O33" s="10"/>
      <c r="P33" s="11"/>
      <c r="Q33" s="9">
        <v>2.42</v>
      </c>
      <c r="R33" s="10"/>
      <c r="S33" s="10"/>
      <c r="T33" s="10"/>
      <c r="U33" s="10"/>
      <c r="V33" s="10"/>
      <c r="W33" s="11"/>
      <c r="X33" s="9">
        <v>0.04</v>
      </c>
      <c r="Y33" s="10"/>
      <c r="Z33" s="10"/>
      <c r="AA33" s="11"/>
      <c r="AB33" s="12">
        <v>7.0000000000000007E-2</v>
      </c>
      <c r="AC33" s="10"/>
      <c r="AD33" s="10"/>
      <c r="AE33" s="11"/>
      <c r="AF33" s="9">
        <v>58.87</v>
      </c>
      <c r="AG33" s="10"/>
      <c r="AH33" s="10"/>
      <c r="AI33" s="10"/>
      <c r="AJ33" s="10"/>
      <c r="AK33" s="10"/>
      <c r="AL33" s="11"/>
      <c r="AM33" s="9">
        <v>0.9</v>
      </c>
      <c r="AN33" s="10"/>
      <c r="AO33" s="10"/>
      <c r="AP33" s="11"/>
      <c r="AQ33" s="12">
        <v>2.99</v>
      </c>
      <c r="AR33" s="10"/>
      <c r="AS33" s="10"/>
      <c r="AT33" s="11"/>
      <c r="AU33" s="9">
        <v>1432</v>
      </c>
      <c r="AV33" s="10"/>
      <c r="AW33" s="10"/>
      <c r="AX33" s="10"/>
      <c r="AY33" s="10"/>
      <c r="AZ33" s="10"/>
      <c r="BA33" s="11"/>
      <c r="BB33" s="9">
        <v>0</v>
      </c>
      <c r="BC33" s="10"/>
      <c r="BD33" s="10"/>
      <c r="BE33" s="11"/>
      <c r="BF33" s="10">
        <v>100</v>
      </c>
      <c r="BG33" s="10"/>
      <c r="BH33" s="10"/>
      <c r="BI33" s="11"/>
      <c r="BJ33" s="4"/>
    </row>
    <row r="34" spans="1:62" ht="9" customHeight="1">
      <c r="A34" s="4"/>
      <c r="B34" s="9">
        <v>0.113</v>
      </c>
      <c r="C34" s="10"/>
      <c r="D34" s="10"/>
      <c r="E34" s="10"/>
      <c r="F34" s="10"/>
      <c r="G34" s="10"/>
      <c r="H34" s="10"/>
      <c r="I34" s="9">
        <v>0</v>
      </c>
      <c r="J34" s="10"/>
      <c r="K34" s="10"/>
      <c r="L34" s="11"/>
      <c r="M34" s="12">
        <v>0</v>
      </c>
      <c r="N34" s="10"/>
      <c r="O34" s="10"/>
      <c r="P34" s="11"/>
      <c r="Q34" s="9">
        <v>2.75</v>
      </c>
      <c r="R34" s="10"/>
      <c r="S34" s="10"/>
      <c r="T34" s="10"/>
      <c r="U34" s="10"/>
      <c r="V34" s="10"/>
      <c r="W34" s="11"/>
      <c r="X34" s="9">
        <v>0.06</v>
      </c>
      <c r="Y34" s="10"/>
      <c r="Z34" s="10"/>
      <c r="AA34" s="11"/>
      <c r="AB34" s="12">
        <v>0.13</v>
      </c>
      <c r="AC34" s="10"/>
      <c r="AD34" s="10"/>
      <c r="AE34" s="11"/>
      <c r="AF34" s="9">
        <v>66.89</v>
      </c>
      <c r="AG34" s="10"/>
      <c r="AH34" s="10"/>
      <c r="AI34" s="10"/>
      <c r="AJ34" s="10"/>
      <c r="AK34" s="10"/>
      <c r="AL34" s="11"/>
      <c r="AM34" s="9">
        <v>1.61</v>
      </c>
      <c r="AN34" s="10"/>
      <c r="AO34" s="10"/>
      <c r="AP34" s="11"/>
      <c r="AQ34" s="12">
        <v>4.5999999999999996</v>
      </c>
      <c r="AR34" s="10"/>
      <c r="AS34" s="10"/>
      <c r="AT34" s="11"/>
      <c r="AU34" s="9">
        <v>1627</v>
      </c>
      <c r="AV34" s="10"/>
      <c r="AW34" s="10"/>
      <c r="AX34" s="10"/>
      <c r="AY34" s="10"/>
      <c r="AZ34" s="10"/>
      <c r="BA34" s="11"/>
      <c r="BB34" s="9">
        <v>0</v>
      </c>
      <c r="BC34" s="10"/>
      <c r="BD34" s="10"/>
      <c r="BE34" s="11"/>
      <c r="BF34" s="10">
        <v>100</v>
      </c>
      <c r="BG34" s="10"/>
      <c r="BH34" s="10"/>
      <c r="BI34" s="11"/>
      <c r="BJ34" s="4"/>
    </row>
    <row r="35" spans="1:62" ht="9" customHeight="1">
      <c r="A35" s="4"/>
      <c r="B35" s="9">
        <v>0.128</v>
      </c>
      <c r="C35" s="10"/>
      <c r="D35" s="10"/>
      <c r="E35" s="10"/>
      <c r="F35" s="10"/>
      <c r="G35" s="10"/>
      <c r="H35" s="10"/>
      <c r="I35" s="9">
        <v>0</v>
      </c>
      <c r="J35" s="10"/>
      <c r="K35" s="10"/>
      <c r="L35" s="11"/>
      <c r="M35" s="12">
        <v>0</v>
      </c>
      <c r="N35" s="10"/>
      <c r="O35" s="10"/>
      <c r="P35" s="11"/>
      <c r="Q35" s="9">
        <v>3.1240000000000001</v>
      </c>
      <c r="R35" s="10"/>
      <c r="S35" s="10"/>
      <c r="T35" s="10"/>
      <c r="U35" s="10"/>
      <c r="V35" s="10"/>
      <c r="W35" s="11"/>
      <c r="X35" s="9">
        <v>0.06</v>
      </c>
      <c r="Y35" s="10"/>
      <c r="Z35" s="10"/>
      <c r="AA35" s="11"/>
      <c r="AB35" s="12">
        <v>0.19</v>
      </c>
      <c r="AC35" s="10"/>
      <c r="AD35" s="10"/>
      <c r="AE35" s="11"/>
      <c r="AF35" s="9">
        <v>76</v>
      </c>
      <c r="AG35" s="10"/>
      <c r="AH35" s="10"/>
      <c r="AI35" s="10"/>
      <c r="AJ35" s="10"/>
      <c r="AK35" s="10"/>
      <c r="AL35" s="11"/>
      <c r="AM35" s="9">
        <v>3</v>
      </c>
      <c r="AN35" s="10"/>
      <c r="AO35" s="10"/>
      <c r="AP35" s="11"/>
      <c r="AQ35" s="12">
        <v>7.6</v>
      </c>
      <c r="AR35" s="10"/>
      <c r="AS35" s="10"/>
      <c r="AT35" s="11"/>
      <c r="AU35" s="9">
        <v>1848</v>
      </c>
      <c r="AV35" s="10"/>
      <c r="AW35" s="10"/>
      <c r="AX35" s="10"/>
      <c r="AY35" s="10"/>
      <c r="AZ35" s="10"/>
      <c r="BA35" s="11"/>
      <c r="BB35" s="9">
        <v>0</v>
      </c>
      <c r="BC35" s="10"/>
      <c r="BD35" s="10"/>
      <c r="BE35" s="11"/>
      <c r="BF35" s="10">
        <v>100</v>
      </c>
      <c r="BG35" s="10"/>
      <c r="BH35" s="10"/>
      <c r="BI35" s="11"/>
      <c r="BJ35" s="4"/>
    </row>
    <row r="36" spans="1:62" ht="9" customHeight="1">
      <c r="A36" s="4"/>
      <c r="B36" s="9">
        <v>0.14499999999999999</v>
      </c>
      <c r="C36" s="10"/>
      <c r="D36" s="10"/>
      <c r="E36" s="10"/>
      <c r="F36" s="10"/>
      <c r="G36" s="10"/>
      <c r="H36" s="10"/>
      <c r="I36" s="9">
        <v>0</v>
      </c>
      <c r="J36" s="10"/>
      <c r="K36" s="10"/>
      <c r="L36" s="11"/>
      <c r="M36" s="12">
        <v>0</v>
      </c>
      <c r="N36" s="10"/>
      <c r="O36" s="10"/>
      <c r="P36" s="11"/>
      <c r="Q36" s="9">
        <v>3.55</v>
      </c>
      <c r="R36" s="10"/>
      <c r="S36" s="10"/>
      <c r="T36" s="10"/>
      <c r="U36" s="10"/>
      <c r="V36" s="10"/>
      <c r="W36" s="11"/>
      <c r="X36" s="9">
        <v>7.0000000000000007E-2</v>
      </c>
      <c r="Y36" s="10"/>
      <c r="Z36" s="10"/>
      <c r="AA36" s="11"/>
      <c r="AB36" s="12">
        <v>0.26</v>
      </c>
      <c r="AC36" s="10"/>
      <c r="AD36" s="10"/>
      <c r="AE36" s="11"/>
      <c r="AF36" s="9">
        <v>86.35</v>
      </c>
      <c r="AG36" s="10"/>
      <c r="AH36" s="10"/>
      <c r="AI36" s="10"/>
      <c r="AJ36" s="10"/>
      <c r="AK36" s="10"/>
      <c r="AL36" s="11"/>
      <c r="AM36" s="9">
        <v>5.62</v>
      </c>
      <c r="AN36" s="10"/>
      <c r="AO36" s="10"/>
      <c r="AP36" s="11"/>
      <c r="AQ36" s="12">
        <v>13.22</v>
      </c>
      <c r="AR36" s="10"/>
      <c r="AS36" s="10"/>
      <c r="AT36" s="11"/>
      <c r="AU36" s="9">
        <v>2100</v>
      </c>
      <c r="AV36" s="10"/>
      <c r="AW36" s="10"/>
      <c r="AX36" s="10"/>
      <c r="AY36" s="10"/>
      <c r="AZ36" s="10"/>
      <c r="BA36" s="11"/>
      <c r="BB36" s="9">
        <v>0</v>
      </c>
      <c r="BC36" s="10"/>
      <c r="BD36" s="10"/>
      <c r="BE36" s="11"/>
      <c r="BF36" s="10">
        <v>100</v>
      </c>
      <c r="BG36" s="10"/>
      <c r="BH36" s="10"/>
      <c r="BI36" s="11"/>
      <c r="BJ36" s="4"/>
    </row>
    <row r="37" spans="1:62" ht="9" customHeight="1">
      <c r="A37" s="4"/>
      <c r="B37" s="9">
        <v>0.16500000000000001</v>
      </c>
      <c r="C37" s="10"/>
      <c r="D37" s="10"/>
      <c r="E37" s="10"/>
      <c r="F37" s="10"/>
      <c r="G37" s="10"/>
      <c r="H37" s="10"/>
      <c r="I37" s="9">
        <v>0</v>
      </c>
      <c r="J37" s="10"/>
      <c r="K37" s="10"/>
      <c r="L37" s="11"/>
      <c r="M37" s="12">
        <v>0</v>
      </c>
      <c r="N37" s="10"/>
      <c r="O37" s="10"/>
      <c r="P37" s="11"/>
      <c r="Q37" s="9">
        <v>4.0330000000000004</v>
      </c>
      <c r="R37" s="10"/>
      <c r="S37" s="10"/>
      <c r="T37" s="10"/>
      <c r="U37" s="10"/>
      <c r="V37" s="10"/>
      <c r="W37" s="11"/>
      <c r="X37" s="9">
        <v>0.09</v>
      </c>
      <c r="Y37" s="10"/>
      <c r="Z37" s="10"/>
      <c r="AA37" s="11"/>
      <c r="AB37" s="12">
        <v>0.35</v>
      </c>
      <c r="AC37" s="10"/>
      <c r="AD37" s="10"/>
      <c r="AE37" s="11"/>
      <c r="AF37" s="9">
        <v>98.11</v>
      </c>
      <c r="AG37" s="10"/>
      <c r="AH37" s="10"/>
      <c r="AI37" s="10"/>
      <c r="AJ37" s="10"/>
      <c r="AK37" s="10"/>
      <c r="AL37" s="11"/>
      <c r="AM37" s="9">
        <v>9.85</v>
      </c>
      <c r="AN37" s="10"/>
      <c r="AO37" s="10"/>
      <c r="AP37" s="11"/>
      <c r="AQ37" s="12">
        <v>23.07</v>
      </c>
      <c r="AR37" s="10"/>
      <c r="AS37" s="10"/>
      <c r="AT37" s="11"/>
      <c r="AU37" s="9">
        <v>2386</v>
      </c>
      <c r="AV37" s="10"/>
      <c r="AW37" s="10"/>
      <c r="AX37" s="10"/>
      <c r="AY37" s="10"/>
      <c r="AZ37" s="10"/>
      <c r="BA37" s="11"/>
      <c r="BB37" s="9">
        <v>0</v>
      </c>
      <c r="BC37" s="10"/>
      <c r="BD37" s="10"/>
      <c r="BE37" s="11"/>
      <c r="BF37" s="10">
        <v>100</v>
      </c>
      <c r="BG37" s="10"/>
      <c r="BH37" s="10"/>
      <c r="BI37" s="11"/>
      <c r="BJ37" s="4"/>
    </row>
    <row r="38" spans="1:62" ht="9" customHeight="1">
      <c r="A38" s="4"/>
      <c r="B38" s="9">
        <v>0.188</v>
      </c>
      <c r="C38" s="10"/>
      <c r="D38" s="10"/>
      <c r="E38" s="10"/>
      <c r="F38" s="10"/>
      <c r="G38" s="10"/>
      <c r="H38" s="10"/>
      <c r="I38" s="9">
        <v>0</v>
      </c>
      <c r="J38" s="10"/>
      <c r="K38" s="10"/>
      <c r="L38" s="11"/>
      <c r="M38" s="12">
        <v>0</v>
      </c>
      <c r="N38" s="10"/>
      <c r="O38" s="10"/>
      <c r="P38" s="11"/>
      <c r="Q38" s="9">
        <v>4.5830000000000002</v>
      </c>
      <c r="R38" s="10"/>
      <c r="S38" s="10"/>
      <c r="T38" s="10"/>
      <c r="U38" s="10"/>
      <c r="V38" s="10"/>
      <c r="W38" s="11"/>
      <c r="X38" s="9">
        <v>0.09</v>
      </c>
      <c r="Y38" s="10"/>
      <c r="Z38" s="10"/>
      <c r="AA38" s="11"/>
      <c r="AB38" s="12">
        <v>0.44</v>
      </c>
      <c r="AC38" s="10"/>
      <c r="AD38" s="10"/>
      <c r="AE38" s="11"/>
      <c r="AF38" s="9">
        <v>111.4</v>
      </c>
      <c r="AG38" s="10"/>
      <c r="AH38" s="10"/>
      <c r="AI38" s="10"/>
      <c r="AJ38" s="10"/>
      <c r="AK38" s="10"/>
      <c r="AL38" s="11"/>
      <c r="AM38" s="9">
        <v>15.28</v>
      </c>
      <c r="AN38" s="10"/>
      <c r="AO38" s="10"/>
      <c r="AP38" s="11"/>
      <c r="AQ38" s="12">
        <v>38.35</v>
      </c>
      <c r="AR38" s="10"/>
      <c r="AS38" s="10"/>
      <c r="AT38" s="11"/>
      <c r="AU38" s="9">
        <v>2711</v>
      </c>
      <c r="AV38" s="10"/>
      <c r="AW38" s="10"/>
      <c r="AX38" s="10"/>
      <c r="AY38" s="10"/>
      <c r="AZ38" s="10"/>
      <c r="BA38" s="11"/>
      <c r="BB38" s="9">
        <v>0</v>
      </c>
      <c r="BC38" s="10"/>
      <c r="BD38" s="10"/>
      <c r="BE38" s="11"/>
      <c r="BF38" s="10">
        <v>100</v>
      </c>
      <c r="BG38" s="10"/>
      <c r="BH38" s="10"/>
      <c r="BI38" s="11"/>
      <c r="BJ38" s="4"/>
    </row>
    <row r="39" spans="1:62" ht="9" customHeight="1">
      <c r="A39" s="4"/>
      <c r="B39" s="9">
        <v>0.214</v>
      </c>
      <c r="C39" s="10"/>
      <c r="D39" s="10"/>
      <c r="E39" s="10"/>
      <c r="F39" s="10"/>
      <c r="G39" s="10"/>
      <c r="H39" s="10"/>
      <c r="I39" s="9">
        <v>0</v>
      </c>
      <c r="J39" s="10"/>
      <c r="K39" s="10"/>
      <c r="L39" s="11"/>
      <c r="M39" s="12">
        <v>0</v>
      </c>
      <c r="N39" s="10"/>
      <c r="O39" s="10"/>
      <c r="P39" s="11"/>
      <c r="Q39" s="9">
        <v>5.2069999999999999</v>
      </c>
      <c r="R39" s="10"/>
      <c r="S39" s="10"/>
      <c r="T39" s="10"/>
      <c r="U39" s="10"/>
      <c r="V39" s="10"/>
      <c r="W39" s="11"/>
      <c r="X39" s="9">
        <v>0.08</v>
      </c>
      <c r="Y39" s="10"/>
      <c r="Z39" s="10"/>
      <c r="AA39" s="11"/>
      <c r="AB39" s="12">
        <v>0.52</v>
      </c>
      <c r="AC39" s="10"/>
      <c r="AD39" s="10"/>
      <c r="AE39" s="11"/>
      <c r="AF39" s="9">
        <v>126.6</v>
      </c>
      <c r="AG39" s="10"/>
      <c r="AH39" s="10"/>
      <c r="AI39" s="10"/>
      <c r="AJ39" s="10"/>
      <c r="AK39" s="10"/>
      <c r="AL39" s="11"/>
      <c r="AM39" s="9">
        <v>19.68</v>
      </c>
      <c r="AN39" s="10"/>
      <c r="AO39" s="10"/>
      <c r="AP39" s="11"/>
      <c r="AQ39" s="12">
        <v>58.03</v>
      </c>
      <c r="AR39" s="10"/>
      <c r="AS39" s="10"/>
      <c r="AT39" s="11"/>
      <c r="AU39" s="9">
        <v>3080</v>
      </c>
      <c r="AV39" s="10"/>
      <c r="AW39" s="10"/>
      <c r="AX39" s="10"/>
      <c r="AY39" s="10"/>
      <c r="AZ39" s="10"/>
      <c r="BA39" s="11"/>
      <c r="BB39" s="9">
        <v>0</v>
      </c>
      <c r="BC39" s="10"/>
      <c r="BD39" s="10"/>
      <c r="BE39" s="11"/>
      <c r="BF39" s="10">
        <v>100</v>
      </c>
      <c r="BG39" s="10"/>
      <c r="BH39" s="10"/>
      <c r="BI39" s="11"/>
      <c r="BJ39" s="4"/>
    </row>
    <row r="40" spans="1:62" ht="9" customHeight="1">
      <c r="A40" s="4"/>
      <c r="B40" s="1">
        <v>0.24299999999999999</v>
      </c>
      <c r="C40" s="2"/>
      <c r="D40" s="2"/>
      <c r="E40" s="2"/>
      <c r="F40" s="2"/>
      <c r="G40" s="2"/>
      <c r="H40" s="2"/>
      <c r="I40" s="1">
        <v>0</v>
      </c>
      <c r="J40" s="2"/>
      <c r="K40" s="2"/>
      <c r="L40" s="3"/>
      <c r="M40" s="8">
        <v>0</v>
      </c>
      <c r="N40" s="2"/>
      <c r="O40" s="2"/>
      <c r="P40" s="3"/>
      <c r="Q40" s="1">
        <v>5.9160000000000004</v>
      </c>
      <c r="R40" s="2"/>
      <c r="S40" s="2"/>
      <c r="T40" s="2"/>
      <c r="U40" s="2"/>
      <c r="V40" s="2"/>
      <c r="W40" s="3"/>
      <c r="X40" s="1">
        <v>0.09</v>
      </c>
      <c r="Y40" s="2"/>
      <c r="Z40" s="2"/>
      <c r="AA40" s="3"/>
      <c r="AB40" s="8">
        <v>0.61</v>
      </c>
      <c r="AC40" s="2"/>
      <c r="AD40" s="2"/>
      <c r="AE40" s="3"/>
      <c r="AF40" s="1">
        <v>143.80000000000001</v>
      </c>
      <c r="AG40" s="2"/>
      <c r="AH40" s="2"/>
      <c r="AI40" s="2"/>
      <c r="AJ40" s="2"/>
      <c r="AK40" s="2"/>
      <c r="AL40" s="3"/>
      <c r="AM40" s="1">
        <v>19.399999999999999</v>
      </c>
      <c r="AN40" s="2"/>
      <c r="AO40" s="2"/>
      <c r="AP40" s="3"/>
      <c r="AQ40" s="8">
        <v>77.430000000000007</v>
      </c>
      <c r="AR40" s="2"/>
      <c r="AS40" s="2"/>
      <c r="AT40" s="3"/>
      <c r="AU40" s="1">
        <v>3500</v>
      </c>
      <c r="AV40" s="2"/>
      <c r="AW40" s="2"/>
      <c r="AX40" s="2"/>
      <c r="AY40" s="2"/>
      <c r="AZ40" s="2"/>
      <c r="BA40" s="3"/>
      <c r="BB40" s="1">
        <v>0</v>
      </c>
      <c r="BC40" s="2"/>
      <c r="BD40" s="2"/>
      <c r="BE40" s="3"/>
      <c r="BF40" s="2">
        <v>100</v>
      </c>
      <c r="BG40" s="2"/>
      <c r="BH40" s="2"/>
      <c r="BI40" s="3"/>
      <c r="BJ40" s="4"/>
    </row>
    <row r="41" spans="1:62" ht="10" customHeight="1">
      <c r="A41" s="4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4"/>
    </row>
    <row r="42" spans="1:62" ht="15" customHeight="1">
      <c r="A42" s="4"/>
      <c r="B42" s="25" t="s">
        <v>41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7"/>
      <c r="BJ42" s="4"/>
    </row>
    <row r="43" spans="1:62" ht="10" customHeight="1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5"/>
    </row>
    <row r="44" spans="1:62" ht="14" customHeight="1">
      <c r="A44" s="5"/>
      <c r="B44" s="7" t="s">
        <v>42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5"/>
    </row>
    <row r="45" spans="1:62" ht="14.25" customHeight="1"/>
    <row r="46" spans="1:62" ht="14.25" customHeight="1"/>
    <row r="47" spans="1:62" ht="14.25" customHeight="1"/>
    <row r="48" spans="1:6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</sheetData>
  <mergeCells count="358">
    <mergeCell ref="AL13:AW13"/>
    <mergeCell ref="B10:P10"/>
    <mergeCell ref="Q10:AE10"/>
    <mergeCell ref="AF10:AT10"/>
    <mergeCell ref="AU10:BI10"/>
    <mergeCell ref="B11:P11"/>
    <mergeCell ref="Q11:AE11"/>
    <mergeCell ref="AL4:BI4"/>
    <mergeCell ref="B5:S5"/>
    <mergeCell ref="T5:AK5"/>
    <mergeCell ref="AL5:BI5"/>
    <mergeCell ref="AL9:BI9"/>
    <mergeCell ref="T7:AK7"/>
    <mergeCell ref="AL7:BI7"/>
    <mergeCell ref="B8:S8"/>
    <mergeCell ref="T8:AK8"/>
    <mergeCell ref="AL8:BI8"/>
    <mergeCell ref="B7:S7"/>
    <mergeCell ref="B15:H15"/>
    <mergeCell ref="I15:L15"/>
    <mergeCell ref="M15:P15"/>
    <mergeCell ref="B16:H16"/>
    <mergeCell ref="I16:L16"/>
    <mergeCell ref="M16:P16"/>
    <mergeCell ref="B9:S9"/>
    <mergeCell ref="T9:AK9"/>
    <mergeCell ref="B4:S4"/>
    <mergeCell ref="T4:AK4"/>
    <mergeCell ref="B13:M13"/>
    <mergeCell ref="N13:Y13"/>
    <mergeCell ref="Z13:AK13"/>
    <mergeCell ref="BB16:BE16"/>
    <mergeCell ref="BF16:BI16"/>
    <mergeCell ref="B17:H17"/>
    <mergeCell ref="I17:L17"/>
    <mergeCell ref="M17:P17"/>
    <mergeCell ref="Q17:W17"/>
    <mergeCell ref="X17:AA17"/>
    <mergeCell ref="AB17:AE17"/>
    <mergeCell ref="AF17:AL17"/>
    <mergeCell ref="Q16:W16"/>
    <mergeCell ref="X16:AA16"/>
    <mergeCell ref="AB16:AE16"/>
    <mergeCell ref="AF16:AL16"/>
    <mergeCell ref="AM16:AP16"/>
    <mergeCell ref="AQ16:AT16"/>
    <mergeCell ref="B2:BI2"/>
    <mergeCell ref="B1:BI1"/>
    <mergeCell ref="AM19:AP19"/>
    <mergeCell ref="AQ19:AT19"/>
    <mergeCell ref="AU19:BA19"/>
    <mergeCell ref="BB19:BE19"/>
    <mergeCell ref="AF19:AL19"/>
    <mergeCell ref="B6:S6"/>
    <mergeCell ref="T6:AK6"/>
    <mergeCell ref="AL6:BI6"/>
    <mergeCell ref="BB15:BE15"/>
    <mergeCell ref="BF15:BI15"/>
    <mergeCell ref="AM15:AP15"/>
    <mergeCell ref="AQ15:AT15"/>
    <mergeCell ref="AU15:BA15"/>
    <mergeCell ref="AM18:AP18"/>
    <mergeCell ref="AL12:AW12"/>
    <mergeCell ref="AX12:BI12"/>
    <mergeCell ref="AX13:BI13"/>
    <mergeCell ref="BF17:BI17"/>
    <mergeCell ref="AU18:BA18"/>
    <mergeCell ref="Q15:W15"/>
    <mergeCell ref="X15:AA15"/>
    <mergeCell ref="AB15:AE15"/>
    <mergeCell ref="B42:BI42"/>
    <mergeCell ref="B41:BI41"/>
    <mergeCell ref="B21:H21"/>
    <mergeCell ref="I21:L21"/>
    <mergeCell ref="M21:P21"/>
    <mergeCell ref="Q21:W21"/>
    <mergeCell ref="BF19:BI19"/>
    <mergeCell ref="BF18:BI18"/>
    <mergeCell ref="B19:H19"/>
    <mergeCell ref="I19:L19"/>
    <mergeCell ref="B20:H20"/>
    <mergeCell ref="M19:P19"/>
    <mergeCell ref="Q19:W19"/>
    <mergeCell ref="X19:AA19"/>
    <mergeCell ref="AB19:AE19"/>
    <mergeCell ref="B18:H18"/>
    <mergeCell ref="I18:L18"/>
    <mergeCell ref="M18:P18"/>
    <mergeCell ref="Q18:W18"/>
    <mergeCell ref="BB18:BE18"/>
    <mergeCell ref="X18:AA18"/>
    <mergeCell ref="AB18:AE18"/>
    <mergeCell ref="AF18:AL18"/>
    <mergeCell ref="AQ18:AT18"/>
    <mergeCell ref="B3:BI3"/>
    <mergeCell ref="AB20:AE20"/>
    <mergeCell ref="AF20:AL20"/>
    <mergeCell ref="AM20:AP20"/>
    <mergeCell ref="AQ20:AT20"/>
    <mergeCell ref="AU20:BA20"/>
    <mergeCell ref="BB20:BE20"/>
    <mergeCell ref="B14:BI14"/>
    <mergeCell ref="BF20:BI20"/>
    <mergeCell ref="I20:L20"/>
    <mergeCell ref="M20:P20"/>
    <mergeCell ref="Q20:W20"/>
    <mergeCell ref="X20:AA20"/>
    <mergeCell ref="AF11:AT11"/>
    <mergeCell ref="AU11:BI11"/>
    <mergeCell ref="B12:M12"/>
    <mergeCell ref="N12:Y12"/>
    <mergeCell ref="Z12:AK12"/>
    <mergeCell ref="AF15:AL15"/>
    <mergeCell ref="AU17:BA17"/>
    <mergeCell ref="BB17:BE17"/>
    <mergeCell ref="AM17:AP17"/>
    <mergeCell ref="AQ17:AT17"/>
    <mergeCell ref="AU16:BA16"/>
    <mergeCell ref="B23:H23"/>
    <mergeCell ref="I23:L23"/>
    <mergeCell ref="M23:P23"/>
    <mergeCell ref="Q23:W23"/>
    <mergeCell ref="X23:AA23"/>
    <mergeCell ref="AB23:AE23"/>
    <mergeCell ref="BB21:BE21"/>
    <mergeCell ref="BF21:BI21"/>
    <mergeCell ref="B22:H22"/>
    <mergeCell ref="I22:L22"/>
    <mergeCell ref="M22:P22"/>
    <mergeCell ref="Q22:W22"/>
    <mergeCell ref="X22:AA22"/>
    <mergeCell ref="AB22:AE22"/>
    <mergeCell ref="AF22:AL22"/>
    <mergeCell ref="AM22:AP22"/>
    <mergeCell ref="X21:AA21"/>
    <mergeCell ref="AB21:AE21"/>
    <mergeCell ref="AF21:AL21"/>
    <mergeCell ref="AM21:AP21"/>
    <mergeCell ref="AQ21:AT21"/>
    <mergeCell ref="AU21:BA21"/>
    <mergeCell ref="AF23:AL23"/>
    <mergeCell ref="AM23:AP23"/>
    <mergeCell ref="AQ23:AT23"/>
    <mergeCell ref="AU23:BA23"/>
    <mergeCell ref="BB23:BE23"/>
    <mergeCell ref="BF23:BI23"/>
    <mergeCell ref="AQ22:AT22"/>
    <mergeCell ref="AU22:BA22"/>
    <mergeCell ref="BB22:BE22"/>
    <mergeCell ref="BF22:BI22"/>
    <mergeCell ref="AF24:AL24"/>
    <mergeCell ref="AM24:AP24"/>
    <mergeCell ref="AQ24:AT24"/>
    <mergeCell ref="AU24:BA24"/>
    <mergeCell ref="BB24:BE24"/>
    <mergeCell ref="BF24:BI24"/>
    <mergeCell ref="B24:H24"/>
    <mergeCell ref="I24:L24"/>
    <mergeCell ref="M24:P24"/>
    <mergeCell ref="Q24:W24"/>
    <mergeCell ref="X24:AA24"/>
    <mergeCell ref="AB24:AE24"/>
    <mergeCell ref="AF25:AL25"/>
    <mergeCell ref="AM25:AP25"/>
    <mergeCell ref="AQ25:AT25"/>
    <mergeCell ref="AU25:BA25"/>
    <mergeCell ref="BB25:BE25"/>
    <mergeCell ref="BF25:BI25"/>
    <mergeCell ref="B25:H25"/>
    <mergeCell ref="I25:L25"/>
    <mergeCell ref="M25:P25"/>
    <mergeCell ref="Q25:W25"/>
    <mergeCell ref="X25:AA25"/>
    <mergeCell ref="AB25:AE25"/>
    <mergeCell ref="AF26:AL26"/>
    <mergeCell ref="AM26:AP26"/>
    <mergeCell ref="AQ26:AT26"/>
    <mergeCell ref="AU26:BA26"/>
    <mergeCell ref="BB26:BE26"/>
    <mergeCell ref="BF26:BI26"/>
    <mergeCell ref="B26:H26"/>
    <mergeCell ref="I26:L26"/>
    <mergeCell ref="M26:P26"/>
    <mergeCell ref="Q26:W26"/>
    <mergeCell ref="X26:AA26"/>
    <mergeCell ref="AB26:AE26"/>
    <mergeCell ref="AF27:AL27"/>
    <mergeCell ref="AM27:AP27"/>
    <mergeCell ref="AQ27:AT27"/>
    <mergeCell ref="AU27:BA27"/>
    <mergeCell ref="BB27:BE27"/>
    <mergeCell ref="BF27:BI27"/>
    <mergeCell ref="B27:H27"/>
    <mergeCell ref="I27:L27"/>
    <mergeCell ref="M27:P27"/>
    <mergeCell ref="Q27:W27"/>
    <mergeCell ref="X27:AA27"/>
    <mergeCell ref="AB27:AE27"/>
    <mergeCell ref="AF28:AL28"/>
    <mergeCell ref="AM28:AP28"/>
    <mergeCell ref="AQ28:AT28"/>
    <mergeCell ref="AU28:BA28"/>
    <mergeCell ref="BB28:BE28"/>
    <mergeCell ref="BF28:BI28"/>
    <mergeCell ref="B28:H28"/>
    <mergeCell ref="I28:L28"/>
    <mergeCell ref="M28:P28"/>
    <mergeCell ref="Q28:W28"/>
    <mergeCell ref="X28:AA28"/>
    <mergeCell ref="AB28:AE28"/>
    <mergeCell ref="AF29:AL29"/>
    <mergeCell ref="AM29:AP29"/>
    <mergeCell ref="AQ29:AT29"/>
    <mergeCell ref="AU29:BA29"/>
    <mergeCell ref="BB29:BE29"/>
    <mergeCell ref="BF29:BI29"/>
    <mergeCell ref="B29:H29"/>
    <mergeCell ref="I29:L29"/>
    <mergeCell ref="M29:P29"/>
    <mergeCell ref="Q29:W29"/>
    <mergeCell ref="X29:AA29"/>
    <mergeCell ref="AB29:AE29"/>
    <mergeCell ref="AF30:AL30"/>
    <mergeCell ref="AM30:AP30"/>
    <mergeCell ref="AQ30:AT30"/>
    <mergeCell ref="AU30:BA30"/>
    <mergeCell ref="BB30:BE30"/>
    <mergeCell ref="BF30:BI30"/>
    <mergeCell ref="B30:H30"/>
    <mergeCell ref="I30:L30"/>
    <mergeCell ref="M30:P30"/>
    <mergeCell ref="Q30:W30"/>
    <mergeCell ref="X30:AA30"/>
    <mergeCell ref="AB30:AE30"/>
    <mergeCell ref="AF31:AL31"/>
    <mergeCell ref="AM31:AP31"/>
    <mergeCell ref="AQ31:AT31"/>
    <mergeCell ref="AU31:BA31"/>
    <mergeCell ref="BB31:BE31"/>
    <mergeCell ref="BF31:BI31"/>
    <mergeCell ref="B31:H31"/>
    <mergeCell ref="I31:L31"/>
    <mergeCell ref="M31:P31"/>
    <mergeCell ref="Q31:W31"/>
    <mergeCell ref="X31:AA31"/>
    <mergeCell ref="AB31:AE31"/>
    <mergeCell ref="AF32:AL32"/>
    <mergeCell ref="AM32:AP32"/>
    <mergeCell ref="AQ32:AT32"/>
    <mergeCell ref="AU32:BA32"/>
    <mergeCell ref="BB32:BE32"/>
    <mergeCell ref="BF32:BI32"/>
    <mergeCell ref="B32:H32"/>
    <mergeCell ref="I32:L32"/>
    <mergeCell ref="M32:P32"/>
    <mergeCell ref="Q32:W32"/>
    <mergeCell ref="X32:AA32"/>
    <mergeCell ref="AB32:AE32"/>
    <mergeCell ref="AF33:AL33"/>
    <mergeCell ref="AM33:AP33"/>
    <mergeCell ref="AQ33:AT33"/>
    <mergeCell ref="AU33:BA33"/>
    <mergeCell ref="BB33:BE33"/>
    <mergeCell ref="BF33:BI33"/>
    <mergeCell ref="B33:H33"/>
    <mergeCell ref="I33:L33"/>
    <mergeCell ref="M33:P33"/>
    <mergeCell ref="Q33:W33"/>
    <mergeCell ref="X33:AA33"/>
    <mergeCell ref="AB33:AE33"/>
    <mergeCell ref="AF34:AL34"/>
    <mergeCell ref="AM34:AP34"/>
    <mergeCell ref="AQ34:AT34"/>
    <mergeCell ref="AU34:BA34"/>
    <mergeCell ref="BB34:BE34"/>
    <mergeCell ref="BF34:BI34"/>
    <mergeCell ref="B34:H34"/>
    <mergeCell ref="I34:L34"/>
    <mergeCell ref="M34:P34"/>
    <mergeCell ref="Q34:W34"/>
    <mergeCell ref="X34:AA34"/>
    <mergeCell ref="AB34:AE34"/>
    <mergeCell ref="AF35:AL35"/>
    <mergeCell ref="AM35:AP35"/>
    <mergeCell ref="AQ35:AT35"/>
    <mergeCell ref="AU35:BA35"/>
    <mergeCell ref="BB35:BE35"/>
    <mergeCell ref="BF35:BI35"/>
    <mergeCell ref="B35:H35"/>
    <mergeCell ref="I35:L35"/>
    <mergeCell ref="M35:P35"/>
    <mergeCell ref="Q35:W35"/>
    <mergeCell ref="X35:AA35"/>
    <mergeCell ref="AB35:AE35"/>
    <mergeCell ref="AF36:AL36"/>
    <mergeCell ref="AM36:AP36"/>
    <mergeCell ref="AQ36:AT36"/>
    <mergeCell ref="AU36:BA36"/>
    <mergeCell ref="BB36:BE36"/>
    <mergeCell ref="BF36:BI36"/>
    <mergeCell ref="B36:H36"/>
    <mergeCell ref="I36:L36"/>
    <mergeCell ref="M36:P36"/>
    <mergeCell ref="Q36:W36"/>
    <mergeCell ref="X36:AA36"/>
    <mergeCell ref="AB36:AE36"/>
    <mergeCell ref="BF38:BI38"/>
    <mergeCell ref="B38:H38"/>
    <mergeCell ref="I38:L38"/>
    <mergeCell ref="M38:P38"/>
    <mergeCell ref="Q38:W38"/>
    <mergeCell ref="X38:AA38"/>
    <mergeCell ref="AB38:AE38"/>
    <mergeCell ref="AF37:AL37"/>
    <mergeCell ref="AM37:AP37"/>
    <mergeCell ref="AQ37:AT37"/>
    <mergeCell ref="AU37:BA37"/>
    <mergeCell ref="BB37:BE37"/>
    <mergeCell ref="BF37:BI37"/>
    <mergeCell ref="B37:H37"/>
    <mergeCell ref="I37:L37"/>
    <mergeCell ref="M37:P37"/>
    <mergeCell ref="Q37:W37"/>
    <mergeCell ref="X37:AA37"/>
    <mergeCell ref="AB37:AE37"/>
    <mergeCell ref="X39:AA39"/>
    <mergeCell ref="AB39:AE39"/>
    <mergeCell ref="AF38:AL38"/>
    <mergeCell ref="AM38:AP38"/>
    <mergeCell ref="AQ38:AT38"/>
    <mergeCell ref="AU38:BA38"/>
    <mergeCell ref="BB38:BE38"/>
    <mergeCell ref="AU39:BA39"/>
    <mergeCell ref="BB39:BE39"/>
    <mergeCell ref="AF40:AL40"/>
    <mergeCell ref="BF40:BI40"/>
    <mergeCell ref="A1:A44"/>
    <mergeCell ref="B43:BI43"/>
    <mergeCell ref="BJ1:BJ44"/>
    <mergeCell ref="B44:BI44"/>
    <mergeCell ref="AM40:AP40"/>
    <mergeCell ref="AQ40:AT40"/>
    <mergeCell ref="AU40:BA40"/>
    <mergeCell ref="BB40:BE40"/>
    <mergeCell ref="AF39:AL39"/>
    <mergeCell ref="AM39:AP39"/>
    <mergeCell ref="AQ39:AT39"/>
    <mergeCell ref="BF39:BI39"/>
    <mergeCell ref="B40:H40"/>
    <mergeCell ref="I40:L40"/>
    <mergeCell ref="M40:P40"/>
    <mergeCell ref="Q40:W40"/>
    <mergeCell ref="X40:AA40"/>
    <mergeCell ref="AB40:AE40"/>
    <mergeCell ref="B39:H39"/>
    <mergeCell ref="I39:L39"/>
    <mergeCell ref="M39:P39"/>
    <mergeCell ref="Q39:W39"/>
  </mergeCells>
  <phoneticPr fontId="1" type="noConversion"/>
  <printOptions horizontalCentered="1" verticalCentered="1"/>
  <pageMargins left="0.39370078740157483" right="0.39370078740157483" top="0.47244094488188981" bottom="0.47244094488188981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E4C0-E1B5-C04F-8764-591A10DEE846}">
  <dimension ref="A1:N109"/>
  <sheetViews>
    <sheetView tabSelected="1" zoomScale="62" zoomScaleNormal="75" workbookViewId="0">
      <selection activeCell="N17" sqref="N17"/>
    </sheetView>
  </sheetViews>
  <sheetFormatPr baseColWidth="10" defaultRowHeight="15"/>
  <cols>
    <col min="7" max="7" width="18.33203125" bestFit="1" customWidth="1"/>
    <col min="9" max="9" width="18.33203125" bestFit="1" customWidth="1"/>
    <col min="11" max="11" width="20.33203125" bestFit="1" customWidth="1"/>
  </cols>
  <sheetData>
    <row r="1" spans="1:14" ht="18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">
      <c r="A2" s="34"/>
      <c r="B2" s="35" t="s">
        <v>43</v>
      </c>
      <c r="C2" s="35" t="s">
        <v>44</v>
      </c>
      <c r="D2" s="35" t="s">
        <v>48</v>
      </c>
      <c r="E2" s="35" t="s">
        <v>46</v>
      </c>
      <c r="F2" s="35" t="s">
        <v>48</v>
      </c>
      <c r="G2" s="35" t="s">
        <v>49</v>
      </c>
      <c r="H2" s="35" t="s">
        <v>48</v>
      </c>
      <c r="I2" s="35" t="s">
        <v>50</v>
      </c>
      <c r="J2" s="35" t="s">
        <v>48</v>
      </c>
      <c r="K2" s="35" t="s">
        <v>51</v>
      </c>
      <c r="L2" s="34"/>
      <c r="M2" s="34"/>
      <c r="N2" s="34"/>
    </row>
    <row r="3" spans="1:14" ht="18">
      <c r="A3" s="34"/>
      <c r="B3" s="34" t="s">
        <v>45</v>
      </c>
      <c r="C3" s="34" t="s">
        <v>45</v>
      </c>
      <c r="D3" s="34" t="s">
        <v>47</v>
      </c>
      <c r="E3" s="34" t="s">
        <v>47</v>
      </c>
      <c r="F3" s="34" t="s">
        <v>47</v>
      </c>
      <c r="G3" s="34" t="s">
        <v>47</v>
      </c>
      <c r="H3" s="34" t="s">
        <v>47</v>
      </c>
      <c r="I3" s="34" t="s">
        <v>47</v>
      </c>
      <c r="J3" s="34" t="s">
        <v>47</v>
      </c>
      <c r="K3" s="34" t="s">
        <v>47</v>
      </c>
      <c r="L3" s="34"/>
      <c r="M3" s="34"/>
      <c r="N3" s="34"/>
    </row>
    <row r="4" spans="1:14" ht="18">
      <c r="A4" s="34"/>
      <c r="B4" s="34">
        <v>1.0999999999999999E-2</v>
      </c>
      <c r="C4" s="34">
        <v>5.4999999999999997E-3</v>
      </c>
      <c r="D4" s="34">
        <v>0</v>
      </c>
      <c r="E4" s="34">
        <f>D4/100</f>
        <v>0</v>
      </c>
      <c r="F4" s="34">
        <v>0</v>
      </c>
      <c r="G4" s="34">
        <f>F4/100</f>
        <v>0</v>
      </c>
      <c r="H4" s="34">
        <v>0</v>
      </c>
      <c r="I4" s="34">
        <f>H4/100</f>
        <v>0</v>
      </c>
      <c r="J4" s="34">
        <v>0</v>
      </c>
      <c r="K4" s="34">
        <f>J4/100</f>
        <v>0</v>
      </c>
      <c r="L4" s="34">
        <f>K4*C4</f>
        <v>0</v>
      </c>
      <c r="M4" s="34"/>
      <c r="N4" s="34"/>
    </row>
    <row r="5" spans="1:14" ht="18">
      <c r="A5" s="34"/>
      <c r="B5" s="34">
        <v>1.2E-2</v>
      </c>
      <c r="C5" s="34">
        <v>6.0000000000000001E-3</v>
      </c>
      <c r="D5" s="34">
        <v>0</v>
      </c>
      <c r="E5" s="34">
        <f t="shared" ref="E5:E68" si="0">D5/100</f>
        <v>0</v>
      </c>
      <c r="F5" s="34">
        <v>0</v>
      </c>
      <c r="G5" s="34">
        <f t="shared" ref="G5:G68" si="1">F5/100</f>
        <v>0</v>
      </c>
      <c r="H5" s="34">
        <v>0</v>
      </c>
      <c r="I5" s="34">
        <f t="shared" ref="I5:I68" si="2">H5/100</f>
        <v>0</v>
      </c>
      <c r="J5" s="34">
        <v>0</v>
      </c>
      <c r="K5" s="34">
        <f t="shared" ref="K5:K68" si="3">J5/100</f>
        <v>0</v>
      </c>
      <c r="L5" s="34">
        <f t="shared" ref="L5:L68" si="4">K5*C5</f>
        <v>0</v>
      </c>
      <c r="M5" s="34"/>
      <c r="N5" s="34"/>
    </row>
    <row r="6" spans="1:14" ht="18">
      <c r="A6" s="34"/>
      <c r="B6" s="34">
        <v>1.4E-2</v>
      </c>
      <c r="C6" s="34">
        <v>7.0000000000000001E-3</v>
      </c>
      <c r="D6" s="34">
        <v>0</v>
      </c>
      <c r="E6" s="34">
        <f t="shared" si="0"/>
        <v>0</v>
      </c>
      <c r="F6" s="34">
        <v>0</v>
      </c>
      <c r="G6" s="34">
        <f t="shared" si="1"/>
        <v>0</v>
      </c>
      <c r="H6" s="34">
        <v>0</v>
      </c>
      <c r="I6" s="34">
        <f t="shared" si="2"/>
        <v>0</v>
      </c>
      <c r="J6" s="34">
        <v>0</v>
      </c>
      <c r="K6" s="34">
        <f t="shared" si="3"/>
        <v>0</v>
      </c>
      <c r="L6" s="34">
        <f>K6*C6</f>
        <v>0</v>
      </c>
      <c r="M6" s="34"/>
      <c r="N6" s="34"/>
    </row>
    <row r="7" spans="1:14" ht="18">
      <c r="A7" s="34"/>
      <c r="B7" s="34">
        <v>1.6E-2</v>
      </c>
      <c r="C7" s="34">
        <v>8.0000000000000002E-3</v>
      </c>
      <c r="D7" s="34">
        <v>0</v>
      </c>
      <c r="E7" s="34">
        <f t="shared" si="0"/>
        <v>0</v>
      </c>
      <c r="F7" s="34">
        <v>0</v>
      </c>
      <c r="G7" s="34">
        <f t="shared" si="1"/>
        <v>0</v>
      </c>
      <c r="H7" s="34">
        <v>0</v>
      </c>
      <c r="I7" s="34">
        <f t="shared" si="2"/>
        <v>0</v>
      </c>
      <c r="J7" s="34">
        <v>0</v>
      </c>
      <c r="K7" s="34">
        <f t="shared" si="3"/>
        <v>0</v>
      </c>
      <c r="L7" s="34">
        <f t="shared" si="4"/>
        <v>0</v>
      </c>
      <c r="M7" s="34"/>
      <c r="N7" s="34"/>
    </row>
    <row r="8" spans="1:14" ht="18">
      <c r="A8" s="34"/>
      <c r="B8" s="34">
        <v>1.7999999999999999E-2</v>
      </c>
      <c r="C8" s="34">
        <v>8.9999999999999993E-3</v>
      </c>
      <c r="D8" s="34">
        <v>0</v>
      </c>
      <c r="E8" s="34">
        <f t="shared" si="0"/>
        <v>0</v>
      </c>
      <c r="F8" s="34">
        <v>0</v>
      </c>
      <c r="G8" s="34">
        <f t="shared" si="1"/>
        <v>0</v>
      </c>
      <c r="H8" s="34">
        <v>0</v>
      </c>
      <c r="I8" s="34">
        <f t="shared" si="2"/>
        <v>0</v>
      </c>
      <c r="J8" s="34">
        <v>0</v>
      </c>
      <c r="K8" s="34">
        <f t="shared" si="3"/>
        <v>0</v>
      </c>
      <c r="L8" s="34">
        <f t="shared" si="4"/>
        <v>0</v>
      </c>
      <c r="M8" s="34"/>
      <c r="N8" s="34"/>
    </row>
    <row r="9" spans="1:14" ht="18">
      <c r="A9" s="34"/>
      <c r="B9" s="34">
        <v>2.1000000000000001E-2</v>
      </c>
      <c r="C9" s="34">
        <v>1.0500000000000001E-2</v>
      </c>
      <c r="D9" s="34">
        <v>0</v>
      </c>
      <c r="E9" s="34">
        <f t="shared" si="0"/>
        <v>0</v>
      </c>
      <c r="F9" s="34">
        <v>0</v>
      </c>
      <c r="G9" s="34">
        <f t="shared" si="1"/>
        <v>0</v>
      </c>
      <c r="H9" s="34">
        <v>0</v>
      </c>
      <c r="I9" s="34">
        <f t="shared" si="2"/>
        <v>0</v>
      </c>
      <c r="J9" s="34">
        <v>0</v>
      </c>
      <c r="K9" s="34">
        <f t="shared" si="3"/>
        <v>0</v>
      </c>
      <c r="L9" s="34">
        <f t="shared" si="4"/>
        <v>0</v>
      </c>
      <c r="M9" s="34"/>
      <c r="N9" s="34"/>
    </row>
    <row r="10" spans="1:14" ht="18">
      <c r="A10" s="34"/>
      <c r="B10" s="34">
        <v>2.4E-2</v>
      </c>
      <c r="C10" s="34">
        <v>1.2E-2</v>
      </c>
      <c r="D10" s="34">
        <v>0</v>
      </c>
      <c r="E10" s="34">
        <f t="shared" si="0"/>
        <v>0</v>
      </c>
      <c r="F10" s="34">
        <v>0</v>
      </c>
      <c r="G10" s="34">
        <f t="shared" si="1"/>
        <v>0</v>
      </c>
      <c r="H10" s="34">
        <v>0</v>
      </c>
      <c r="I10" s="34">
        <f t="shared" si="2"/>
        <v>0</v>
      </c>
      <c r="J10" s="34">
        <v>0</v>
      </c>
      <c r="K10" s="34">
        <f t="shared" si="3"/>
        <v>0</v>
      </c>
      <c r="L10" s="34">
        <f t="shared" si="4"/>
        <v>0</v>
      </c>
      <c r="M10" s="34"/>
      <c r="N10" s="34"/>
    </row>
    <row r="11" spans="1:14" ht="18">
      <c r="A11" s="34"/>
      <c r="B11" s="34">
        <v>2.7E-2</v>
      </c>
      <c r="C11" s="34">
        <v>1.35E-2</v>
      </c>
      <c r="D11" s="34">
        <v>0</v>
      </c>
      <c r="E11" s="34">
        <f t="shared" si="0"/>
        <v>0</v>
      </c>
      <c r="F11" s="34">
        <v>0</v>
      </c>
      <c r="G11" s="34">
        <f t="shared" si="1"/>
        <v>0</v>
      </c>
      <c r="H11" s="34">
        <v>0</v>
      </c>
      <c r="I11" s="34">
        <f t="shared" si="2"/>
        <v>0</v>
      </c>
      <c r="J11" s="34">
        <v>0</v>
      </c>
      <c r="K11" s="34">
        <f t="shared" si="3"/>
        <v>0</v>
      </c>
      <c r="L11" s="34">
        <f t="shared" si="4"/>
        <v>0</v>
      </c>
      <c r="M11" s="34"/>
      <c r="N11" s="34"/>
    </row>
    <row r="12" spans="1:14" ht="18">
      <c r="A12" s="34"/>
      <c r="B12" s="34">
        <v>3.1E-2</v>
      </c>
      <c r="C12" s="34">
        <v>1.55E-2</v>
      </c>
      <c r="D12" s="34">
        <v>0</v>
      </c>
      <c r="E12" s="34">
        <f t="shared" si="0"/>
        <v>0</v>
      </c>
      <c r="F12" s="34">
        <v>0</v>
      </c>
      <c r="G12" s="34">
        <f t="shared" si="1"/>
        <v>0</v>
      </c>
      <c r="H12" s="34">
        <v>0</v>
      </c>
      <c r="I12" s="34">
        <f t="shared" si="2"/>
        <v>0</v>
      </c>
      <c r="J12" s="34">
        <v>0</v>
      </c>
      <c r="K12" s="34">
        <f t="shared" si="3"/>
        <v>0</v>
      </c>
      <c r="L12" s="34">
        <f t="shared" si="4"/>
        <v>0</v>
      </c>
      <c r="M12" s="34"/>
      <c r="N12" s="34"/>
    </row>
    <row r="13" spans="1:14" ht="18">
      <c r="A13" s="34"/>
      <c r="B13" s="34">
        <v>3.5000000000000003E-2</v>
      </c>
      <c r="C13" s="34">
        <v>1.7500000000000002E-2</v>
      </c>
      <c r="D13" s="34">
        <v>0</v>
      </c>
      <c r="E13" s="34">
        <f t="shared" si="0"/>
        <v>0</v>
      </c>
      <c r="F13" s="34">
        <v>0</v>
      </c>
      <c r="G13" s="34">
        <f t="shared" si="1"/>
        <v>0</v>
      </c>
      <c r="H13" s="34">
        <v>0</v>
      </c>
      <c r="I13" s="34">
        <f t="shared" si="2"/>
        <v>0</v>
      </c>
      <c r="J13" s="34">
        <v>0</v>
      </c>
      <c r="K13" s="34">
        <f t="shared" si="3"/>
        <v>0</v>
      </c>
      <c r="L13" s="34">
        <f t="shared" si="4"/>
        <v>0</v>
      </c>
      <c r="M13" s="34"/>
      <c r="N13" s="34"/>
    </row>
    <row r="14" spans="1:14" ht="18">
      <c r="A14" s="34"/>
      <c r="B14" s="34">
        <v>0.04</v>
      </c>
      <c r="C14" s="34">
        <v>0.02</v>
      </c>
      <c r="D14" s="34">
        <v>0</v>
      </c>
      <c r="E14" s="34">
        <f t="shared" si="0"/>
        <v>0</v>
      </c>
      <c r="F14" s="34">
        <v>0</v>
      </c>
      <c r="G14" s="34">
        <f t="shared" si="1"/>
        <v>0</v>
      </c>
      <c r="H14" s="34">
        <v>0</v>
      </c>
      <c r="I14" s="34">
        <f t="shared" si="2"/>
        <v>0</v>
      </c>
      <c r="J14" s="34">
        <v>0</v>
      </c>
      <c r="K14" s="34">
        <f t="shared" si="3"/>
        <v>0</v>
      </c>
      <c r="L14" s="34">
        <f t="shared" si="4"/>
        <v>0</v>
      </c>
      <c r="M14" s="34"/>
      <c r="N14" s="34"/>
    </row>
    <row r="15" spans="1:14" ht="18">
      <c r="A15" s="34"/>
      <c r="B15" s="34">
        <v>4.5999999999999999E-2</v>
      </c>
      <c r="C15" s="34">
        <v>2.3E-2</v>
      </c>
      <c r="D15" s="34">
        <v>0</v>
      </c>
      <c r="E15" s="34">
        <f t="shared" si="0"/>
        <v>0</v>
      </c>
      <c r="F15" s="34">
        <v>0</v>
      </c>
      <c r="G15" s="34">
        <f t="shared" si="1"/>
        <v>0</v>
      </c>
      <c r="H15" s="34">
        <v>0</v>
      </c>
      <c r="I15" s="34">
        <f t="shared" si="2"/>
        <v>0</v>
      </c>
      <c r="J15" s="34">
        <v>0</v>
      </c>
      <c r="K15" s="34">
        <f t="shared" si="3"/>
        <v>0</v>
      </c>
      <c r="L15" s="34">
        <f t="shared" si="4"/>
        <v>0</v>
      </c>
      <c r="M15" s="34"/>
      <c r="N15" s="34"/>
    </row>
    <row r="16" spans="1:14" ht="18">
      <c r="A16" s="34"/>
      <c r="B16" s="34">
        <v>5.1999999999999998E-2</v>
      </c>
      <c r="C16" s="34">
        <v>2.5999999999999999E-2</v>
      </c>
      <c r="D16" s="34">
        <v>0</v>
      </c>
      <c r="E16" s="34">
        <f t="shared" si="0"/>
        <v>0</v>
      </c>
      <c r="F16" s="34">
        <v>0</v>
      </c>
      <c r="G16" s="34">
        <f t="shared" si="1"/>
        <v>0</v>
      </c>
      <c r="H16" s="34">
        <v>0</v>
      </c>
      <c r="I16" s="34">
        <f t="shared" si="2"/>
        <v>0</v>
      </c>
      <c r="J16" s="34">
        <v>0</v>
      </c>
      <c r="K16" s="34">
        <f t="shared" si="3"/>
        <v>0</v>
      </c>
      <c r="L16" s="34">
        <f t="shared" si="4"/>
        <v>0</v>
      </c>
      <c r="M16" s="34"/>
      <c r="N16" s="34"/>
    </row>
    <row r="17" spans="1:14" ht="18">
      <c r="A17" s="34"/>
      <c r="B17" s="34">
        <v>5.8999999999999997E-2</v>
      </c>
      <c r="C17" s="34">
        <v>2.9499999999999998E-2</v>
      </c>
      <c r="D17" s="34">
        <v>0</v>
      </c>
      <c r="E17" s="34">
        <f t="shared" si="0"/>
        <v>0</v>
      </c>
      <c r="F17" s="34">
        <v>0</v>
      </c>
      <c r="G17" s="34">
        <f t="shared" si="1"/>
        <v>0</v>
      </c>
      <c r="H17" s="34">
        <v>0</v>
      </c>
      <c r="I17" s="34">
        <f t="shared" si="2"/>
        <v>0</v>
      </c>
      <c r="J17" s="34">
        <v>0</v>
      </c>
      <c r="K17" s="34">
        <f t="shared" si="3"/>
        <v>0</v>
      </c>
      <c r="L17" s="34">
        <f t="shared" si="4"/>
        <v>0</v>
      </c>
      <c r="M17" s="34"/>
      <c r="N17" s="34"/>
    </row>
    <row r="18" spans="1:14" ht="18">
      <c r="A18" s="34"/>
      <c r="B18" s="34">
        <v>6.7000000000000004E-2</v>
      </c>
      <c r="C18" s="34">
        <v>3.3500000000000002E-2</v>
      </c>
      <c r="D18" s="34">
        <v>0</v>
      </c>
      <c r="E18" s="34">
        <f t="shared" si="0"/>
        <v>0</v>
      </c>
      <c r="F18" s="34">
        <v>0</v>
      </c>
      <c r="G18" s="34">
        <f t="shared" si="1"/>
        <v>0</v>
      </c>
      <c r="H18" s="34">
        <v>0</v>
      </c>
      <c r="I18" s="34">
        <f t="shared" si="2"/>
        <v>0</v>
      </c>
      <c r="J18" s="34">
        <v>0</v>
      </c>
      <c r="K18" s="34">
        <f t="shared" si="3"/>
        <v>0</v>
      </c>
      <c r="L18" s="34">
        <f t="shared" si="4"/>
        <v>0</v>
      </c>
      <c r="M18" s="34"/>
      <c r="N18" s="34"/>
    </row>
    <row r="19" spans="1:14" ht="18">
      <c r="A19" s="34"/>
      <c r="B19" s="34">
        <v>7.6999999999999999E-2</v>
      </c>
      <c r="C19" s="34">
        <v>3.85E-2</v>
      </c>
      <c r="D19" s="34">
        <v>0</v>
      </c>
      <c r="E19" s="34">
        <f t="shared" si="0"/>
        <v>0</v>
      </c>
      <c r="F19" s="34">
        <v>0</v>
      </c>
      <c r="G19" s="34">
        <f t="shared" si="1"/>
        <v>0</v>
      </c>
      <c r="H19" s="34">
        <v>0</v>
      </c>
      <c r="I19" s="34">
        <f t="shared" si="2"/>
        <v>0</v>
      </c>
      <c r="J19" s="34">
        <v>0</v>
      </c>
      <c r="K19" s="34">
        <f t="shared" si="3"/>
        <v>0</v>
      </c>
      <c r="L19" s="34">
        <f t="shared" si="4"/>
        <v>0</v>
      </c>
      <c r="M19" s="34"/>
      <c r="N19" s="34"/>
    </row>
    <row r="20" spans="1:14" ht="18">
      <c r="A20" s="34"/>
      <c r="B20" s="34">
        <v>8.6999999999999994E-2</v>
      </c>
      <c r="C20" s="34">
        <v>4.3499999999999997E-2</v>
      </c>
      <c r="D20" s="34">
        <v>0</v>
      </c>
      <c r="E20" s="34">
        <f t="shared" si="0"/>
        <v>0</v>
      </c>
      <c r="F20" s="34">
        <v>0</v>
      </c>
      <c r="G20" s="34">
        <f t="shared" si="1"/>
        <v>0</v>
      </c>
      <c r="H20" s="34">
        <v>0</v>
      </c>
      <c r="I20" s="34">
        <f t="shared" si="2"/>
        <v>0</v>
      </c>
      <c r="J20" s="34">
        <v>0</v>
      </c>
      <c r="K20" s="34">
        <f t="shared" si="3"/>
        <v>0</v>
      </c>
      <c r="L20" s="34">
        <f t="shared" si="4"/>
        <v>0</v>
      </c>
      <c r="M20" s="34"/>
      <c r="N20" s="34"/>
    </row>
    <row r="21" spans="1:14" ht="18">
      <c r="A21" s="34"/>
      <c r="B21" s="34">
        <v>9.9000000000000005E-2</v>
      </c>
      <c r="C21" s="34">
        <v>4.9500000000000002E-2</v>
      </c>
      <c r="D21" s="34">
        <v>0</v>
      </c>
      <c r="E21" s="34">
        <f t="shared" si="0"/>
        <v>0</v>
      </c>
      <c r="F21" s="34">
        <v>0</v>
      </c>
      <c r="G21" s="34">
        <f t="shared" si="1"/>
        <v>0</v>
      </c>
      <c r="H21" s="34">
        <v>0</v>
      </c>
      <c r="I21" s="34">
        <f t="shared" si="2"/>
        <v>0</v>
      </c>
      <c r="J21" s="34">
        <v>0</v>
      </c>
      <c r="K21" s="34">
        <f t="shared" si="3"/>
        <v>0</v>
      </c>
      <c r="L21" s="34">
        <f t="shared" si="4"/>
        <v>0</v>
      </c>
      <c r="M21" s="34"/>
      <c r="N21" s="34"/>
    </row>
    <row r="22" spans="1:14" ht="18">
      <c r="A22" s="34"/>
      <c r="B22" s="34">
        <v>0.113</v>
      </c>
      <c r="C22" s="34">
        <v>5.6500000000000002E-2</v>
      </c>
      <c r="D22" s="34">
        <v>0</v>
      </c>
      <c r="E22" s="34">
        <f t="shared" si="0"/>
        <v>0</v>
      </c>
      <c r="F22" s="34">
        <v>0</v>
      </c>
      <c r="G22" s="34">
        <f t="shared" si="1"/>
        <v>0</v>
      </c>
      <c r="H22" s="34">
        <v>0</v>
      </c>
      <c r="I22" s="34">
        <f t="shared" si="2"/>
        <v>0</v>
      </c>
      <c r="J22" s="34">
        <v>0</v>
      </c>
      <c r="K22" s="34">
        <f t="shared" si="3"/>
        <v>0</v>
      </c>
      <c r="L22" s="34">
        <f t="shared" si="4"/>
        <v>0</v>
      </c>
      <c r="M22" s="34"/>
      <c r="N22" s="34"/>
    </row>
    <row r="23" spans="1:14" ht="18">
      <c r="A23" s="34"/>
      <c r="B23" s="34">
        <v>0.128</v>
      </c>
      <c r="C23" s="34">
        <v>6.4000000000000001E-2</v>
      </c>
      <c r="D23" s="34">
        <v>0</v>
      </c>
      <c r="E23" s="34">
        <f t="shared" si="0"/>
        <v>0</v>
      </c>
      <c r="F23" s="34">
        <v>0</v>
      </c>
      <c r="G23" s="34">
        <f t="shared" si="1"/>
        <v>0</v>
      </c>
      <c r="H23" s="34">
        <v>0</v>
      </c>
      <c r="I23" s="34">
        <f t="shared" si="2"/>
        <v>0</v>
      </c>
      <c r="J23" s="34">
        <v>0</v>
      </c>
      <c r="K23" s="34">
        <f t="shared" si="3"/>
        <v>0</v>
      </c>
      <c r="L23" s="34">
        <f t="shared" si="4"/>
        <v>0</v>
      </c>
      <c r="M23" s="34"/>
      <c r="N23" s="34"/>
    </row>
    <row r="24" spans="1:14" ht="18">
      <c r="A24" s="34"/>
      <c r="B24" s="34">
        <v>0.14499999999999999</v>
      </c>
      <c r="C24" s="34">
        <v>7.2499999999999995E-2</v>
      </c>
      <c r="D24" s="34">
        <v>0</v>
      </c>
      <c r="E24" s="34">
        <f t="shared" si="0"/>
        <v>0</v>
      </c>
      <c r="F24" s="34">
        <v>0</v>
      </c>
      <c r="G24" s="34">
        <f t="shared" si="1"/>
        <v>0</v>
      </c>
      <c r="H24" s="34">
        <v>0</v>
      </c>
      <c r="I24" s="34">
        <f t="shared" si="2"/>
        <v>0</v>
      </c>
      <c r="J24" s="34">
        <v>0</v>
      </c>
      <c r="K24" s="34">
        <f t="shared" si="3"/>
        <v>0</v>
      </c>
      <c r="L24" s="34">
        <f t="shared" si="4"/>
        <v>0</v>
      </c>
      <c r="M24" s="34"/>
      <c r="N24" s="34"/>
    </row>
    <row r="25" spans="1:14" ht="18">
      <c r="A25" s="34"/>
      <c r="B25" s="34">
        <v>0.16500000000000001</v>
      </c>
      <c r="C25" s="34">
        <v>8.2500000000000004E-2</v>
      </c>
      <c r="D25" s="34">
        <v>0</v>
      </c>
      <c r="E25" s="34">
        <f t="shared" si="0"/>
        <v>0</v>
      </c>
      <c r="F25" s="34">
        <v>0</v>
      </c>
      <c r="G25" s="34">
        <f t="shared" si="1"/>
        <v>0</v>
      </c>
      <c r="H25" s="34">
        <v>0</v>
      </c>
      <c r="I25" s="34">
        <f t="shared" si="2"/>
        <v>0</v>
      </c>
      <c r="J25" s="34">
        <v>0</v>
      </c>
      <c r="K25" s="34">
        <f t="shared" si="3"/>
        <v>0</v>
      </c>
      <c r="L25" s="34">
        <f t="shared" si="4"/>
        <v>0</v>
      </c>
      <c r="M25" s="34"/>
      <c r="N25" s="34"/>
    </row>
    <row r="26" spans="1:14" ht="18">
      <c r="A26" s="34"/>
      <c r="B26" s="34">
        <v>0.188</v>
      </c>
      <c r="C26" s="34">
        <v>9.4E-2</v>
      </c>
      <c r="D26" s="34">
        <v>0</v>
      </c>
      <c r="E26" s="34">
        <f t="shared" si="0"/>
        <v>0</v>
      </c>
      <c r="F26" s="34">
        <v>0</v>
      </c>
      <c r="G26" s="34">
        <f t="shared" si="1"/>
        <v>0</v>
      </c>
      <c r="H26" s="34">
        <v>0</v>
      </c>
      <c r="I26" s="34">
        <f t="shared" si="2"/>
        <v>0</v>
      </c>
      <c r="J26" s="34">
        <v>0</v>
      </c>
      <c r="K26" s="34">
        <f t="shared" si="3"/>
        <v>0</v>
      </c>
      <c r="L26" s="34">
        <f t="shared" si="4"/>
        <v>0</v>
      </c>
      <c r="M26" s="34"/>
      <c r="N26" s="34"/>
    </row>
    <row r="27" spans="1:14" ht="18">
      <c r="A27" s="34"/>
      <c r="B27" s="34">
        <v>0.214</v>
      </c>
      <c r="C27" s="34">
        <v>0.107</v>
      </c>
      <c r="D27" s="34">
        <v>0</v>
      </c>
      <c r="E27" s="34">
        <f t="shared" si="0"/>
        <v>0</v>
      </c>
      <c r="F27" s="34">
        <v>0</v>
      </c>
      <c r="G27" s="34">
        <f t="shared" si="1"/>
        <v>0</v>
      </c>
      <c r="H27" s="34">
        <v>0</v>
      </c>
      <c r="I27" s="34">
        <f t="shared" si="2"/>
        <v>0</v>
      </c>
      <c r="J27" s="34">
        <v>0</v>
      </c>
      <c r="K27" s="34">
        <f t="shared" si="3"/>
        <v>0</v>
      </c>
      <c r="L27" s="34">
        <f t="shared" si="4"/>
        <v>0</v>
      </c>
      <c r="M27" s="34"/>
      <c r="N27" s="34"/>
    </row>
    <row r="28" spans="1:14" ht="18">
      <c r="A28" s="34"/>
      <c r="B28" s="34">
        <v>0.24299999999999999</v>
      </c>
      <c r="C28" s="34">
        <v>0.1215</v>
      </c>
      <c r="D28" s="34">
        <v>0</v>
      </c>
      <c r="E28" s="34">
        <f t="shared" si="0"/>
        <v>0</v>
      </c>
      <c r="F28" s="34">
        <v>0</v>
      </c>
      <c r="G28" s="34">
        <f t="shared" si="1"/>
        <v>0</v>
      </c>
      <c r="H28" s="34">
        <v>0</v>
      </c>
      <c r="I28" s="34">
        <f t="shared" si="2"/>
        <v>0</v>
      </c>
      <c r="J28" s="34">
        <v>0</v>
      </c>
      <c r="K28" s="34">
        <f t="shared" si="3"/>
        <v>0</v>
      </c>
      <c r="L28" s="34">
        <f t="shared" si="4"/>
        <v>0</v>
      </c>
      <c r="M28" s="34"/>
      <c r="N28" s="34"/>
    </row>
    <row r="29" spans="1:14" ht="18">
      <c r="A29" s="34"/>
      <c r="B29" s="34">
        <v>0.27600000000000002</v>
      </c>
      <c r="C29" s="34">
        <v>0.13800000000000001</v>
      </c>
      <c r="D29" s="34">
        <v>0</v>
      </c>
      <c r="E29" s="34">
        <f t="shared" si="0"/>
        <v>0</v>
      </c>
      <c r="F29" s="34">
        <v>0</v>
      </c>
      <c r="G29" s="34">
        <f t="shared" si="1"/>
        <v>0</v>
      </c>
      <c r="H29" s="34">
        <v>0</v>
      </c>
      <c r="I29" s="34">
        <f t="shared" si="2"/>
        <v>0</v>
      </c>
      <c r="J29" s="34">
        <v>0</v>
      </c>
      <c r="K29" s="34">
        <f t="shared" si="3"/>
        <v>0</v>
      </c>
      <c r="L29" s="34">
        <f t="shared" si="4"/>
        <v>0</v>
      </c>
      <c r="M29" s="34"/>
      <c r="N29" s="34"/>
    </row>
    <row r="30" spans="1:14" ht="18">
      <c r="A30" s="34"/>
      <c r="B30" s="34">
        <v>0.313</v>
      </c>
      <c r="C30" s="34">
        <v>0.1565</v>
      </c>
      <c r="D30" s="34">
        <v>0</v>
      </c>
      <c r="E30" s="34">
        <f t="shared" si="0"/>
        <v>0</v>
      </c>
      <c r="F30" s="34">
        <v>0</v>
      </c>
      <c r="G30" s="34">
        <f t="shared" si="1"/>
        <v>0</v>
      </c>
      <c r="H30" s="34">
        <v>0</v>
      </c>
      <c r="I30" s="34">
        <f t="shared" si="2"/>
        <v>0</v>
      </c>
      <c r="J30" s="34">
        <v>0</v>
      </c>
      <c r="K30" s="34">
        <f t="shared" si="3"/>
        <v>0</v>
      </c>
      <c r="L30" s="34">
        <f t="shared" si="4"/>
        <v>0</v>
      </c>
      <c r="M30" s="34"/>
      <c r="N30" s="34"/>
    </row>
    <row r="31" spans="1:14" ht="18">
      <c r="A31" s="34"/>
      <c r="B31" s="34">
        <v>0.35599999999999998</v>
      </c>
      <c r="C31" s="34">
        <v>0.17799999999999999</v>
      </c>
      <c r="D31" s="34">
        <v>0</v>
      </c>
      <c r="E31" s="34">
        <f t="shared" si="0"/>
        <v>0</v>
      </c>
      <c r="F31" s="34">
        <v>0</v>
      </c>
      <c r="G31" s="34">
        <f t="shared" si="1"/>
        <v>0</v>
      </c>
      <c r="H31" s="34">
        <v>0</v>
      </c>
      <c r="I31" s="34">
        <f t="shared" si="2"/>
        <v>0</v>
      </c>
      <c r="J31" s="34">
        <v>0</v>
      </c>
      <c r="K31" s="34">
        <f t="shared" si="3"/>
        <v>0</v>
      </c>
      <c r="L31" s="34">
        <f t="shared" si="4"/>
        <v>0</v>
      </c>
      <c r="M31" s="34"/>
      <c r="N31" s="34"/>
    </row>
    <row r="32" spans="1:14" ht="18">
      <c r="A32" s="34"/>
      <c r="B32" s="34">
        <v>0.40500000000000003</v>
      </c>
      <c r="C32" s="34">
        <v>0.20250000000000001</v>
      </c>
      <c r="D32" s="34">
        <v>0</v>
      </c>
      <c r="E32" s="34">
        <f t="shared" si="0"/>
        <v>0</v>
      </c>
      <c r="F32" s="34">
        <v>0</v>
      </c>
      <c r="G32" s="34">
        <f t="shared" si="1"/>
        <v>0</v>
      </c>
      <c r="H32" s="34">
        <v>0</v>
      </c>
      <c r="I32" s="34">
        <f t="shared" si="2"/>
        <v>0</v>
      </c>
      <c r="J32" s="34">
        <v>0</v>
      </c>
      <c r="K32" s="34">
        <f t="shared" si="3"/>
        <v>0</v>
      </c>
      <c r="L32" s="34">
        <f t="shared" si="4"/>
        <v>0</v>
      </c>
      <c r="M32" s="34"/>
      <c r="N32" s="34"/>
    </row>
    <row r="33" spans="1:14" ht="18">
      <c r="A33" s="34"/>
      <c r="B33" s="34">
        <v>0.46</v>
      </c>
      <c r="C33" s="34">
        <v>0.23</v>
      </c>
      <c r="D33" s="34">
        <v>0</v>
      </c>
      <c r="E33" s="34">
        <f t="shared" si="0"/>
        <v>0</v>
      </c>
      <c r="F33" s="34">
        <v>0</v>
      </c>
      <c r="G33" s="34">
        <f t="shared" si="1"/>
        <v>0</v>
      </c>
      <c r="H33" s="34">
        <v>0</v>
      </c>
      <c r="I33" s="34">
        <f t="shared" si="2"/>
        <v>0</v>
      </c>
      <c r="J33" s="34">
        <v>0</v>
      </c>
      <c r="K33" s="34">
        <f t="shared" si="3"/>
        <v>0</v>
      </c>
      <c r="L33" s="34">
        <f t="shared" si="4"/>
        <v>0</v>
      </c>
      <c r="M33" s="34"/>
      <c r="N33" s="34"/>
    </row>
    <row r="34" spans="1:14" ht="18">
      <c r="A34" s="34"/>
      <c r="B34" s="34">
        <v>0.52300000000000002</v>
      </c>
      <c r="C34" s="34">
        <v>0.26150000000000001</v>
      </c>
      <c r="D34" s="34">
        <v>0</v>
      </c>
      <c r="E34" s="34">
        <f t="shared" si="0"/>
        <v>0</v>
      </c>
      <c r="F34" s="34">
        <v>0</v>
      </c>
      <c r="G34" s="34">
        <f t="shared" si="1"/>
        <v>0</v>
      </c>
      <c r="H34" s="34">
        <v>0</v>
      </c>
      <c r="I34" s="34">
        <f t="shared" si="2"/>
        <v>0</v>
      </c>
      <c r="J34" s="34">
        <v>0</v>
      </c>
      <c r="K34" s="34">
        <f t="shared" si="3"/>
        <v>0</v>
      </c>
      <c r="L34" s="34">
        <f t="shared" si="4"/>
        <v>0</v>
      </c>
      <c r="M34" s="34"/>
      <c r="N34" s="34"/>
    </row>
    <row r="35" spans="1:14" ht="18">
      <c r="A35" s="34"/>
      <c r="B35" s="34">
        <v>0.59399999999999997</v>
      </c>
      <c r="C35" s="34">
        <v>0.29699999999999999</v>
      </c>
      <c r="D35" s="34">
        <v>0</v>
      </c>
      <c r="E35" s="34">
        <f t="shared" si="0"/>
        <v>0</v>
      </c>
      <c r="F35" s="34">
        <v>0</v>
      </c>
      <c r="G35" s="34">
        <f t="shared" si="1"/>
        <v>0</v>
      </c>
      <c r="H35" s="34">
        <v>0</v>
      </c>
      <c r="I35" s="34">
        <f t="shared" si="2"/>
        <v>0</v>
      </c>
      <c r="J35" s="34">
        <v>0</v>
      </c>
      <c r="K35" s="34">
        <f t="shared" si="3"/>
        <v>0</v>
      </c>
      <c r="L35" s="34">
        <f t="shared" si="4"/>
        <v>0</v>
      </c>
      <c r="M35" s="36"/>
      <c r="N35" s="36"/>
    </row>
    <row r="36" spans="1:14" ht="18">
      <c r="A36" s="34"/>
      <c r="B36" s="34">
        <v>0.67500000000000004</v>
      </c>
      <c r="C36" s="34">
        <v>0.33750000000000002</v>
      </c>
      <c r="D36" s="34">
        <v>0</v>
      </c>
      <c r="E36" s="34">
        <f t="shared" si="0"/>
        <v>0</v>
      </c>
      <c r="F36" s="34">
        <v>0</v>
      </c>
      <c r="G36" s="34">
        <f t="shared" si="1"/>
        <v>0</v>
      </c>
      <c r="H36" s="34">
        <v>0</v>
      </c>
      <c r="I36" s="34">
        <f t="shared" si="2"/>
        <v>0</v>
      </c>
      <c r="J36" s="34">
        <v>0</v>
      </c>
      <c r="K36" s="34">
        <f t="shared" si="3"/>
        <v>0</v>
      </c>
      <c r="L36" s="34">
        <f t="shared" si="4"/>
        <v>0</v>
      </c>
      <c r="M36" s="36"/>
      <c r="N36" s="36"/>
    </row>
    <row r="37" spans="1:14" ht="18">
      <c r="A37" s="34"/>
      <c r="B37" s="34">
        <v>0.76700000000000002</v>
      </c>
      <c r="C37" s="34">
        <v>0.38350000000000001</v>
      </c>
      <c r="D37" s="34">
        <v>0</v>
      </c>
      <c r="E37" s="34">
        <f t="shared" si="0"/>
        <v>0</v>
      </c>
      <c r="F37" s="34">
        <v>0</v>
      </c>
      <c r="G37" s="34">
        <f t="shared" si="1"/>
        <v>0</v>
      </c>
      <c r="H37" s="34">
        <v>0</v>
      </c>
      <c r="I37" s="34">
        <f t="shared" si="2"/>
        <v>0</v>
      </c>
      <c r="J37" s="34">
        <v>0</v>
      </c>
      <c r="K37" s="34">
        <f t="shared" si="3"/>
        <v>0</v>
      </c>
      <c r="L37" s="34">
        <f t="shared" si="4"/>
        <v>0</v>
      </c>
      <c r="M37" s="36"/>
      <c r="N37" s="36"/>
    </row>
    <row r="38" spans="1:14" ht="18">
      <c r="A38" s="34"/>
      <c r="B38" s="34">
        <v>0.871</v>
      </c>
      <c r="C38" s="34">
        <v>0.4355</v>
      </c>
      <c r="D38" s="34">
        <v>0</v>
      </c>
      <c r="E38" s="34">
        <f t="shared" si="0"/>
        <v>0</v>
      </c>
      <c r="F38" s="34">
        <v>0</v>
      </c>
      <c r="G38" s="34">
        <f t="shared" si="1"/>
        <v>0</v>
      </c>
      <c r="H38" s="34">
        <v>0</v>
      </c>
      <c r="I38" s="34">
        <f t="shared" si="2"/>
        <v>0</v>
      </c>
      <c r="J38" s="34">
        <v>0</v>
      </c>
      <c r="K38" s="34">
        <f t="shared" si="3"/>
        <v>0</v>
      </c>
      <c r="L38" s="34">
        <f t="shared" si="4"/>
        <v>0</v>
      </c>
      <c r="M38" s="36"/>
      <c r="N38" s="36"/>
    </row>
    <row r="39" spans="1:14" ht="18">
      <c r="A39" s="34"/>
      <c r="B39" s="34">
        <v>0.99</v>
      </c>
      <c r="C39" s="34">
        <v>0.495</v>
      </c>
      <c r="D39" s="34">
        <v>0</v>
      </c>
      <c r="E39" s="34">
        <f t="shared" si="0"/>
        <v>0</v>
      </c>
      <c r="F39" s="34">
        <v>0</v>
      </c>
      <c r="G39" s="34">
        <f t="shared" si="1"/>
        <v>0</v>
      </c>
      <c r="H39" s="34">
        <v>0</v>
      </c>
      <c r="I39" s="34">
        <f t="shared" si="2"/>
        <v>0</v>
      </c>
      <c r="J39" s="34">
        <v>0</v>
      </c>
      <c r="K39" s="34">
        <f t="shared" si="3"/>
        <v>0</v>
      </c>
      <c r="L39" s="34">
        <f t="shared" si="4"/>
        <v>0</v>
      </c>
      <c r="M39" s="36"/>
      <c r="N39" s="36"/>
    </row>
    <row r="40" spans="1:14" ht="18">
      <c r="A40" s="34"/>
      <c r="B40" s="34">
        <v>1.125</v>
      </c>
      <c r="C40" s="34">
        <v>0.5625</v>
      </c>
      <c r="D40" s="34">
        <v>0</v>
      </c>
      <c r="E40" s="34">
        <f t="shared" si="0"/>
        <v>0</v>
      </c>
      <c r="F40" s="34">
        <v>0</v>
      </c>
      <c r="G40" s="34">
        <f t="shared" si="1"/>
        <v>0</v>
      </c>
      <c r="H40" s="34">
        <v>0</v>
      </c>
      <c r="I40" s="34">
        <f t="shared" si="2"/>
        <v>0</v>
      </c>
      <c r="J40" s="34">
        <v>0</v>
      </c>
      <c r="K40" s="34">
        <f t="shared" si="3"/>
        <v>0</v>
      </c>
      <c r="L40" s="34">
        <f t="shared" si="4"/>
        <v>0</v>
      </c>
      <c r="M40" s="36"/>
      <c r="N40" s="36"/>
    </row>
    <row r="41" spans="1:14" ht="18">
      <c r="A41" s="34"/>
      <c r="B41" s="34">
        <v>1.278</v>
      </c>
      <c r="C41" s="34">
        <v>0.63900000000000001</v>
      </c>
      <c r="D41" s="34">
        <v>0</v>
      </c>
      <c r="E41" s="34">
        <f t="shared" si="0"/>
        <v>0</v>
      </c>
      <c r="F41" s="34">
        <v>0</v>
      </c>
      <c r="G41" s="34">
        <f t="shared" si="1"/>
        <v>0</v>
      </c>
      <c r="H41" s="34">
        <v>0</v>
      </c>
      <c r="I41" s="34">
        <f t="shared" si="2"/>
        <v>0</v>
      </c>
      <c r="J41" s="34">
        <v>0</v>
      </c>
      <c r="K41" s="34">
        <f t="shared" si="3"/>
        <v>0</v>
      </c>
      <c r="L41" s="34">
        <f t="shared" si="4"/>
        <v>0</v>
      </c>
      <c r="M41" s="36"/>
      <c r="N41" s="36"/>
    </row>
    <row r="42" spans="1:14" ht="18">
      <c r="A42" s="34"/>
      <c r="B42" s="34">
        <v>1.452</v>
      </c>
      <c r="C42" s="34">
        <v>0.72599999999999998</v>
      </c>
      <c r="D42" s="34">
        <v>0</v>
      </c>
      <c r="E42" s="34">
        <f t="shared" si="0"/>
        <v>0</v>
      </c>
      <c r="F42" s="34">
        <v>0</v>
      </c>
      <c r="G42" s="34">
        <f t="shared" si="1"/>
        <v>0</v>
      </c>
      <c r="H42" s="34">
        <v>0</v>
      </c>
      <c r="I42" s="34">
        <f t="shared" si="2"/>
        <v>0</v>
      </c>
      <c r="J42" s="34">
        <v>0</v>
      </c>
      <c r="K42" s="34">
        <f t="shared" si="3"/>
        <v>0</v>
      </c>
      <c r="L42" s="34">
        <f t="shared" si="4"/>
        <v>0</v>
      </c>
      <c r="M42" s="36"/>
      <c r="N42" s="36"/>
    </row>
    <row r="43" spans="1:14" ht="18">
      <c r="A43" s="34"/>
      <c r="B43" s="34">
        <v>1.65</v>
      </c>
      <c r="C43" s="34">
        <v>0.82499999999999996</v>
      </c>
      <c r="D43" s="34">
        <v>0</v>
      </c>
      <c r="E43" s="34">
        <f t="shared" si="0"/>
        <v>0</v>
      </c>
      <c r="F43" s="34">
        <v>0</v>
      </c>
      <c r="G43" s="34">
        <f t="shared" si="1"/>
        <v>0</v>
      </c>
      <c r="H43" s="34">
        <v>0</v>
      </c>
      <c r="I43" s="34">
        <f t="shared" si="2"/>
        <v>0</v>
      </c>
      <c r="J43" s="34">
        <v>0</v>
      </c>
      <c r="K43" s="34">
        <f t="shared" si="3"/>
        <v>0</v>
      </c>
      <c r="L43" s="34">
        <f t="shared" si="4"/>
        <v>0</v>
      </c>
      <c r="M43" s="36"/>
      <c r="N43" s="36"/>
    </row>
    <row r="44" spans="1:14" ht="18">
      <c r="A44" s="34"/>
      <c r="B44" s="34">
        <v>1.875</v>
      </c>
      <c r="C44" s="34">
        <v>0.9375</v>
      </c>
      <c r="D44" s="37">
        <v>0.01</v>
      </c>
      <c r="E44" s="34">
        <f t="shared" si="0"/>
        <v>1E-4</v>
      </c>
      <c r="F44" s="38">
        <v>0.01</v>
      </c>
      <c r="G44" s="34">
        <f t="shared" si="1"/>
        <v>1E-4</v>
      </c>
      <c r="H44" s="37">
        <v>0.01</v>
      </c>
      <c r="I44" s="34">
        <f t="shared" si="2"/>
        <v>1E-4</v>
      </c>
      <c r="J44" s="38">
        <v>0.01</v>
      </c>
      <c r="K44" s="34">
        <f t="shared" si="3"/>
        <v>1E-4</v>
      </c>
      <c r="L44" s="34">
        <f t="shared" si="4"/>
        <v>9.3750000000000002E-5</v>
      </c>
      <c r="M44" s="39"/>
      <c r="N44" s="36"/>
    </row>
    <row r="45" spans="1:14" ht="18">
      <c r="A45" s="34"/>
      <c r="B45" s="34">
        <v>2.13</v>
      </c>
      <c r="C45" s="34">
        <v>1.0649999999999999</v>
      </c>
      <c r="D45" s="37">
        <v>0.02</v>
      </c>
      <c r="E45" s="34">
        <f t="shared" si="0"/>
        <v>2.0000000000000001E-4</v>
      </c>
      <c r="F45" s="38">
        <v>0.02</v>
      </c>
      <c r="G45" s="34">
        <f t="shared" si="1"/>
        <v>2.0000000000000001E-4</v>
      </c>
      <c r="H45" s="37">
        <v>0.02</v>
      </c>
      <c r="I45" s="34">
        <f t="shared" si="2"/>
        <v>2.0000000000000001E-4</v>
      </c>
      <c r="J45" s="38">
        <v>0.02</v>
      </c>
      <c r="K45" s="34">
        <f t="shared" si="3"/>
        <v>2.0000000000000001E-4</v>
      </c>
      <c r="L45" s="34">
        <f t="shared" si="4"/>
        <v>2.13E-4</v>
      </c>
      <c r="M45" s="39"/>
      <c r="N45" s="34"/>
    </row>
    <row r="46" spans="1:14" ht="18">
      <c r="A46" s="34"/>
      <c r="B46" s="34">
        <v>2.42</v>
      </c>
      <c r="C46" s="34">
        <v>1.21</v>
      </c>
      <c r="D46" s="37">
        <v>0.04</v>
      </c>
      <c r="E46" s="34">
        <f t="shared" si="0"/>
        <v>4.0000000000000002E-4</v>
      </c>
      <c r="F46" s="38">
        <v>0.03</v>
      </c>
      <c r="G46" s="34">
        <f t="shared" si="1"/>
        <v>2.9999999999999997E-4</v>
      </c>
      <c r="H46" s="37">
        <v>0.04</v>
      </c>
      <c r="I46" s="34">
        <f t="shared" si="2"/>
        <v>4.0000000000000002E-4</v>
      </c>
      <c r="J46" s="38">
        <v>0.04</v>
      </c>
      <c r="K46" s="34">
        <f t="shared" si="3"/>
        <v>4.0000000000000002E-4</v>
      </c>
      <c r="L46" s="34">
        <f t="shared" si="4"/>
        <v>4.84E-4</v>
      </c>
      <c r="M46" s="39"/>
      <c r="N46" s="34"/>
    </row>
    <row r="47" spans="1:14" ht="18">
      <c r="A47" s="34"/>
      <c r="B47" s="34">
        <v>2.75</v>
      </c>
      <c r="C47" s="34">
        <v>1.375</v>
      </c>
      <c r="D47" s="37">
        <v>0.06</v>
      </c>
      <c r="E47" s="34">
        <f t="shared" si="0"/>
        <v>5.9999999999999995E-4</v>
      </c>
      <c r="F47" s="38">
        <v>0.06</v>
      </c>
      <c r="G47" s="34">
        <f t="shared" si="1"/>
        <v>5.9999999999999995E-4</v>
      </c>
      <c r="H47" s="37">
        <v>0.06</v>
      </c>
      <c r="I47" s="34">
        <f t="shared" si="2"/>
        <v>5.9999999999999995E-4</v>
      </c>
      <c r="J47" s="38">
        <v>0.06</v>
      </c>
      <c r="K47" s="34">
        <f t="shared" si="3"/>
        <v>5.9999999999999995E-4</v>
      </c>
      <c r="L47" s="34">
        <f t="shared" si="4"/>
        <v>8.2499999999999989E-4</v>
      </c>
      <c r="M47" s="39"/>
      <c r="N47" s="34"/>
    </row>
    <row r="48" spans="1:14" ht="18">
      <c r="A48" s="34"/>
      <c r="B48" s="34">
        <v>3.1240000000000001</v>
      </c>
      <c r="C48" s="34">
        <v>1.5620000000000001</v>
      </c>
      <c r="D48" s="37">
        <v>0.06</v>
      </c>
      <c r="E48" s="34">
        <f t="shared" si="0"/>
        <v>5.9999999999999995E-4</v>
      </c>
      <c r="F48" s="38">
        <v>0.06</v>
      </c>
      <c r="G48" s="34">
        <f t="shared" si="1"/>
        <v>5.9999999999999995E-4</v>
      </c>
      <c r="H48" s="37">
        <v>0.06</v>
      </c>
      <c r="I48" s="34">
        <f t="shared" si="2"/>
        <v>5.9999999999999995E-4</v>
      </c>
      <c r="J48" s="38">
        <v>0.06</v>
      </c>
      <c r="K48" s="34">
        <f t="shared" si="3"/>
        <v>5.9999999999999995E-4</v>
      </c>
      <c r="L48" s="34">
        <f t="shared" si="4"/>
        <v>9.371999999999999E-4</v>
      </c>
      <c r="M48" s="39"/>
      <c r="N48" s="34"/>
    </row>
    <row r="49" spans="1:14" ht="18">
      <c r="A49" s="34"/>
      <c r="B49" s="34">
        <v>3.55</v>
      </c>
      <c r="C49" s="34">
        <v>1.7749999999999999</v>
      </c>
      <c r="D49" s="37">
        <v>7.0000000000000007E-2</v>
      </c>
      <c r="E49" s="34">
        <f t="shared" si="0"/>
        <v>7.000000000000001E-4</v>
      </c>
      <c r="F49" s="38">
        <v>7.0000000000000007E-2</v>
      </c>
      <c r="G49" s="34">
        <f t="shared" si="1"/>
        <v>7.000000000000001E-4</v>
      </c>
      <c r="H49" s="37">
        <v>7.0000000000000007E-2</v>
      </c>
      <c r="I49" s="34">
        <f t="shared" si="2"/>
        <v>7.000000000000001E-4</v>
      </c>
      <c r="J49" s="38">
        <v>7.0000000000000007E-2</v>
      </c>
      <c r="K49" s="34">
        <f t="shared" si="3"/>
        <v>7.000000000000001E-4</v>
      </c>
      <c r="L49" s="34">
        <f t="shared" si="4"/>
        <v>1.2425000000000001E-3</v>
      </c>
      <c r="M49" s="39"/>
      <c r="N49" s="34"/>
    </row>
    <row r="50" spans="1:14" ht="18">
      <c r="A50" s="34"/>
      <c r="B50" s="34">
        <v>4.0330000000000004</v>
      </c>
      <c r="C50" s="34">
        <v>2.0165000000000002</v>
      </c>
      <c r="D50" s="37">
        <v>0.09</v>
      </c>
      <c r="E50" s="34">
        <f t="shared" si="0"/>
        <v>8.9999999999999998E-4</v>
      </c>
      <c r="F50" s="38">
        <v>0.08</v>
      </c>
      <c r="G50" s="34">
        <f t="shared" si="1"/>
        <v>8.0000000000000004E-4</v>
      </c>
      <c r="H50" s="37">
        <v>0.08</v>
      </c>
      <c r="I50" s="34">
        <f t="shared" si="2"/>
        <v>8.0000000000000004E-4</v>
      </c>
      <c r="J50" s="38">
        <v>0.08</v>
      </c>
      <c r="K50" s="34">
        <f t="shared" si="3"/>
        <v>8.0000000000000004E-4</v>
      </c>
      <c r="L50" s="34">
        <f t="shared" si="4"/>
        <v>1.6132000000000002E-3</v>
      </c>
      <c r="M50" s="39"/>
      <c r="N50" s="34"/>
    </row>
    <row r="51" spans="1:14" ht="18">
      <c r="A51" s="34"/>
      <c r="B51" s="34">
        <v>4.5830000000000002</v>
      </c>
      <c r="C51" s="34">
        <v>2.2915000000000001</v>
      </c>
      <c r="D51" s="37">
        <v>0.09</v>
      </c>
      <c r="E51" s="34">
        <f t="shared" si="0"/>
        <v>8.9999999999999998E-4</v>
      </c>
      <c r="F51" s="38">
        <v>0.09</v>
      </c>
      <c r="G51" s="34">
        <f t="shared" si="1"/>
        <v>8.9999999999999998E-4</v>
      </c>
      <c r="H51" s="37">
        <v>0.09</v>
      </c>
      <c r="I51" s="34">
        <f t="shared" si="2"/>
        <v>8.9999999999999998E-4</v>
      </c>
      <c r="J51" s="38">
        <v>0.09</v>
      </c>
      <c r="K51" s="34">
        <f t="shared" si="3"/>
        <v>8.9999999999999998E-4</v>
      </c>
      <c r="L51" s="34">
        <f t="shared" si="4"/>
        <v>2.0623500000000001E-3</v>
      </c>
      <c r="M51" s="39"/>
      <c r="N51" s="34"/>
    </row>
    <row r="52" spans="1:14" ht="18">
      <c r="A52" s="34"/>
      <c r="B52" s="34">
        <v>5.2069999999999999</v>
      </c>
      <c r="C52" s="34">
        <v>2.6034999999999999</v>
      </c>
      <c r="D52" s="37">
        <v>0.08</v>
      </c>
      <c r="E52" s="34">
        <f t="shared" si="0"/>
        <v>8.0000000000000004E-4</v>
      </c>
      <c r="F52" s="38">
        <v>0.08</v>
      </c>
      <c r="G52" s="34">
        <f t="shared" si="1"/>
        <v>8.0000000000000004E-4</v>
      </c>
      <c r="H52" s="37">
        <v>0.08</v>
      </c>
      <c r="I52" s="34">
        <f t="shared" si="2"/>
        <v>8.0000000000000004E-4</v>
      </c>
      <c r="J52" s="38">
        <v>0.08</v>
      </c>
      <c r="K52" s="34">
        <f t="shared" si="3"/>
        <v>8.0000000000000004E-4</v>
      </c>
      <c r="L52" s="34">
        <f t="shared" si="4"/>
        <v>2.0828000000000001E-3</v>
      </c>
      <c r="M52" s="39"/>
      <c r="N52" s="34"/>
    </row>
    <row r="53" spans="1:14" ht="18">
      <c r="A53" s="34"/>
      <c r="B53" s="34">
        <v>5.9160000000000004</v>
      </c>
      <c r="C53" s="34">
        <v>2.9580000000000002</v>
      </c>
      <c r="D53" s="37">
        <v>0.09</v>
      </c>
      <c r="E53" s="34">
        <f t="shared" si="0"/>
        <v>8.9999999999999998E-4</v>
      </c>
      <c r="F53" s="38">
        <v>0.09</v>
      </c>
      <c r="G53" s="34">
        <f t="shared" si="1"/>
        <v>8.9999999999999998E-4</v>
      </c>
      <c r="H53" s="37">
        <v>0.08</v>
      </c>
      <c r="I53" s="34">
        <f t="shared" si="2"/>
        <v>8.0000000000000004E-4</v>
      </c>
      <c r="J53" s="38">
        <v>0.09</v>
      </c>
      <c r="K53" s="34">
        <f t="shared" si="3"/>
        <v>8.9999999999999998E-4</v>
      </c>
      <c r="L53" s="34">
        <f t="shared" si="4"/>
        <v>2.6622E-3</v>
      </c>
      <c r="M53" s="39"/>
      <c r="N53" s="34"/>
    </row>
    <row r="54" spans="1:14" ht="18">
      <c r="A54" s="34"/>
      <c r="B54" s="34">
        <v>6.7210000000000001</v>
      </c>
      <c r="C54" s="34">
        <v>3.3605</v>
      </c>
      <c r="D54" s="37">
        <v>0.08</v>
      </c>
      <c r="E54" s="34">
        <f t="shared" si="0"/>
        <v>8.0000000000000004E-4</v>
      </c>
      <c r="F54" s="37">
        <v>0.08</v>
      </c>
      <c r="G54" s="34">
        <f t="shared" si="1"/>
        <v>8.0000000000000004E-4</v>
      </c>
      <c r="H54" s="37">
        <v>0.08</v>
      </c>
      <c r="I54" s="34">
        <f t="shared" si="2"/>
        <v>8.0000000000000004E-4</v>
      </c>
      <c r="J54" s="38">
        <v>0.08</v>
      </c>
      <c r="K54" s="34">
        <f t="shared" si="3"/>
        <v>8.0000000000000004E-4</v>
      </c>
      <c r="L54" s="34">
        <f t="shared" si="4"/>
        <v>2.6884000000000001E-3</v>
      </c>
      <c r="M54" s="39"/>
      <c r="N54" s="34"/>
    </row>
    <row r="55" spans="1:14" ht="18">
      <c r="A55" s="34"/>
      <c r="B55" s="34">
        <v>7.6360000000000001</v>
      </c>
      <c r="C55" s="34">
        <v>3.8180000000000001</v>
      </c>
      <c r="D55" s="37">
        <v>0.06</v>
      </c>
      <c r="E55" s="34">
        <f t="shared" si="0"/>
        <v>5.9999999999999995E-4</v>
      </c>
      <c r="F55" s="37">
        <v>7.0000000000000007E-2</v>
      </c>
      <c r="G55" s="34">
        <f t="shared" si="1"/>
        <v>7.000000000000001E-4</v>
      </c>
      <c r="H55" s="37">
        <v>0.05</v>
      </c>
      <c r="I55" s="34">
        <f t="shared" si="2"/>
        <v>5.0000000000000001E-4</v>
      </c>
      <c r="J55" s="38">
        <v>0.06</v>
      </c>
      <c r="K55" s="34">
        <f t="shared" si="3"/>
        <v>5.9999999999999995E-4</v>
      </c>
      <c r="L55" s="34">
        <f t="shared" si="4"/>
        <v>2.2908E-3</v>
      </c>
      <c r="M55" s="39"/>
      <c r="N55" s="34"/>
    </row>
    <row r="56" spans="1:14" ht="18">
      <c r="A56" s="34"/>
      <c r="B56" s="34">
        <v>8.6760000000000002</v>
      </c>
      <c r="C56" s="34">
        <v>4.3380000000000001</v>
      </c>
      <c r="D56" s="37">
        <v>0.05</v>
      </c>
      <c r="E56" s="34">
        <f t="shared" si="0"/>
        <v>5.0000000000000001E-4</v>
      </c>
      <c r="F56" s="37">
        <v>0.06</v>
      </c>
      <c r="G56" s="34">
        <f t="shared" si="1"/>
        <v>5.9999999999999995E-4</v>
      </c>
      <c r="H56" s="37">
        <v>0.05</v>
      </c>
      <c r="I56" s="34">
        <f t="shared" si="2"/>
        <v>5.0000000000000001E-4</v>
      </c>
      <c r="J56" s="38">
        <v>0.05</v>
      </c>
      <c r="K56" s="34">
        <f t="shared" si="3"/>
        <v>5.0000000000000001E-4</v>
      </c>
      <c r="L56" s="34">
        <f t="shared" si="4"/>
        <v>2.1689999999999999E-3</v>
      </c>
      <c r="M56" s="39"/>
      <c r="N56" s="34"/>
    </row>
    <row r="57" spans="1:14" ht="18">
      <c r="A57" s="34"/>
      <c r="B57" s="34">
        <v>9.8580000000000005</v>
      </c>
      <c r="C57" s="34">
        <v>4.9290000000000003</v>
      </c>
      <c r="D57" s="37">
        <v>0.03</v>
      </c>
      <c r="E57" s="34">
        <f t="shared" si="0"/>
        <v>2.9999999999999997E-4</v>
      </c>
      <c r="F57" s="37">
        <v>0.04</v>
      </c>
      <c r="G57" s="34">
        <f t="shared" si="1"/>
        <v>4.0000000000000002E-4</v>
      </c>
      <c r="H57" s="37">
        <v>0.03</v>
      </c>
      <c r="I57" s="34">
        <f t="shared" si="2"/>
        <v>2.9999999999999997E-4</v>
      </c>
      <c r="J57" s="38">
        <v>0.03</v>
      </c>
      <c r="K57" s="34">
        <f t="shared" si="3"/>
        <v>2.9999999999999997E-4</v>
      </c>
      <c r="L57" s="34">
        <f t="shared" si="4"/>
        <v>1.4786999999999999E-3</v>
      </c>
      <c r="M57" s="39"/>
      <c r="N57" s="34"/>
    </row>
    <row r="58" spans="1:14" ht="18">
      <c r="A58" s="34"/>
      <c r="B58" s="34">
        <v>11.2</v>
      </c>
      <c r="C58" s="34">
        <v>5.6</v>
      </c>
      <c r="D58" s="37">
        <v>0.01</v>
      </c>
      <c r="E58" s="34">
        <f t="shared" si="0"/>
        <v>1E-4</v>
      </c>
      <c r="F58" s="37">
        <v>0.02</v>
      </c>
      <c r="G58" s="34">
        <f t="shared" si="1"/>
        <v>2.0000000000000001E-4</v>
      </c>
      <c r="H58" s="37">
        <v>0.01</v>
      </c>
      <c r="I58" s="34">
        <f t="shared" si="2"/>
        <v>1E-4</v>
      </c>
      <c r="J58" s="38">
        <v>0.02</v>
      </c>
      <c r="K58" s="34">
        <f t="shared" si="3"/>
        <v>2.0000000000000001E-4</v>
      </c>
      <c r="L58" s="34">
        <f t="shared" si="4"/>
        <v>1.1199999999999999E-3</v>
      </c>
      <c r="M58" s="39"/>
      <c r="N58" s="34"/>
    </row>
    <row r="59" spans="1:14" ht="18">
      <c r="A59" s="34"/>
      <c r="B59" s="34">
        <v>12.72</v>
      </c>
      <c r="C59" s="34">
        <v>6.36</v>
      </c>
      <c r="D59" s="37">
        <v>0.01</v>
      </c>
      <c r="E59" s="34">
        <f t="shared" si="0"/>
        <v>1E-4</v>
      </c>
      <c r="F59" s="37">
        <v>0.01</v>
      </c>
      <c r="G59" s="34">
        <f t="shared" si="1"/>
        <v>1E-4</v>
      </c>
      <c r="H59" s="37">
        <v>0.01</v>
      </c>
      <c r="I59" s="34">
        <f t="shared" si="2"/>
        <v>1E-4</v>
      </c>
      <c r="J59" s="38">
        <v>0</v>
      </c>
      <c r="K59" s="34">
        <f t="shared" si="3"/>
        <v>0</v>
      </c>
      <c r="L59" s="34">
        <f t="shared" si="4"/>
        <v>0</v>
      </c>
      <c r="M59" s="39"/>
      <c r="N59" s="34"/>
    </row>
    <row r="60" spans="1:14" ht="18">
      <c r="A60" s="34"/>
      <c r="B60" s="34">
        <v>14.45</v>
      </c>
      <c r="C60" s="34">
        <v>7.2249999999999996</v>
      </c>
      <c r="D60" s="37">
        <v>0</v>
      </c>
      <c r="E60" s="34">
        <f t="shared" si="0"/>
        <v>0</v>
      </c>
      <c r="F60" s="37">
        <v>0</v>
      </c>
      <c r="G60" s="34">
        <f t="shared" si="1"/>
        <v>0</v>
      </c>
      <c r="H60" s="37">
        <v>0</v>
      </c>
      <c r="I60" s="34">
        <f t="shared" si="2"/>
        <v>0</v>
      </c>
      <c r="J60" s="38">
        <v>0.01</v>
      </c>
      <c r="K60" s="34">
        <f t="shared" si="3"/>
        <v>1E-4</v>
      </c>
      <c r="L60" s="34">
        <f t="shared" si="4"/>
        <v>7.2250000000000005E-4</v>
      </c>
      <c r="M60" s="39"/>
      <c r="N60" s="34"/>
    </row>
    <row r="61" spans="1:14" ht="18">
      <c r="A61" s="34"/>
      <c r="B61" s="34">
        <v>16.420000000000002</v>
      </c>
      <c r="C61" s="34">
        <v>8.2100000000000009</v>
      </c>
      <c r="D61" s="37">
        <v>0.01</v>
      </c>
      <c r="E61" s="34">
        <f t="shared" si="0"/>
        <v>1E-4</v>
      </c>
      <c r="F61" s="37">
        <v>0.01</v>
      </c>
      <c r="G61" s="34">
        <f t="shared" si="1"/>
        <v>1E-4</v>
      </c>
      <c r="H61" s="37">
        <v>0.01</v>
      </c>
      <c r="I61" s="34">
        <f t="shared" si="2"/>
        <v>1E-4</v>
      </c>
      <c r="J61" s="38">
        <v>0.01</v>
      </c>
      <c r="K61" s="34">
        <f t="shared" si="3"/>
        <v>1E-4</v>
      </c>
      <c r="L61" s="34">
        <f t="shared" si="4"/>
        <v>8.2100000000000012E-4</v>
      </c>
      <c r="M61" s="39"/>
      <c r="N61" s="34"/>
    </row>
    <row r="62" spans="1:14" ht="18">
      <c r="A62" s="34"/>
      <c r="B62" s="34">
        <v>18.66</v>
      </c>
      <c r="C62" s="34">
        <v>9.33</v>
      </c>
      <c r="D62" s="37">
        <v>0.01</v>
      </c>
      <c r="E62" s="34">
        <f t="shared" si="0"/>
        <v>1E-4</v>
      </c>
      <c r="F62" s="37">
        <v>0.01</v>
      </c>
      <c r="G62" s="34">
        <f t="shared" si="1"/>
        <v>1E-4</v>
      </c>
      <c r="H62" s="37">
        <v>0.04</v>
      </c>
      <c r="I62" s="34">
        <f t="shared" si="2"/>
        <v>4.0000000000000002E-4</v>
      </c>
      <c r="J62" s="38">
        <v>0.01</v>
      </c>
      <c r="K62" s="34">
        <f t="shared" si="3"/>
        <v>1E-4</v>
      </c>
      <c r="L62" s="34">
        <f t="shared" si="4"/>
        <v>9.3300000000000002E-4</v>
      </c>
      <c r="M62" s="39"/>
      <c r="N62" s="34"/>
    </row>
    <row r="63" spans="1:14" ht="18">
      <c r="A63" s="34"/>
      <c r="B63" s="34">
        <v>21.2</v>
      </c>
      <c r="C63" s="34">
        <v>10.6</v>
      </c>
      <c r="D63" s="37">
        <v>0.03</v>
      </c>
      <c r="E63" s="34">
        <f t="shared" si="0"/>
        <v>2.9999999999999997E-4</v>
      </c>
      <c r="F63" s="37">
        <v>0.03</v>
      </c>
      <c r="G63" s="34">
        <f t="shared" si="1"/>
        <v>2.9999999999999997E-4</v>
      </c>
      <c r="H63" s="37">
        <v>0.03</v>
      </c>
      <c r="I63" s="34">
        <f t="shared" si="2"/>
        <v>2.9999999999999997E-4</v>
      </c>
      <c r="J63" s="38">
        <v>0.04</v>
      </c>
      <c r="K63" s="34">
        <f t="shared" si="3"/>
        <v>4.0000000000000002E-4</v>
      </c>
      <c r="L63" s="34">
        <f t="shared" si="4"/>
        <v>4.2399999999999998E-3</v>
      </c>
      <c r="M63" s="39"/>
      <c r="N63" s="34"/>
    </row>
    <row r="64" spans="1:14" ht="18">
      <c r="A64" s="34"/>
      <c r="B64" s="34">
        <v>24.09</v>
      </c>
      <c r="C64" s="34">
        <v>12.045</v>
      </c>
      <c r="D64" s="37">
        <v>0.05</v>
      </c>
      <c r="E64" s="34">
        <f t="shared" si="0"/>
        <v>5.0000000000000001E-4</v>
      </c>
      <c r="F64" s="37">
        <v>0.05</v>
      </c>
      <c r="G64" s="34">
        <f t="shared" si="1"/>
        <v>5.0000000000000001E-4</v>
      </c>
      <c r="H64" s="37">
        <v>0.05</v>
      </c>
      <c r="I64" s="34">
        <f t="shared" si="2"/>
        <v>5.0000000000000001E-4</v>
      </c>
      <c r="J64" s="38">
        <v>0.05</v>
      </c>
      <c r="K64" s="34">
        <f t="shared" si="3"/>
        <v>5.0000000000000001E-4</v>
      </c>
      <c r="L64" s="34">
        <f t="shared" si="4"/>
        <v>6.0225000000000001E-3</v>
      </c>
      <c r="M64" s="39"/>
      <c r="N64" s="34"/>
    </row>
    <row r="65" spans="1:14" ht="18">
      <c r="A65" s="34"/>
      <c r="B65" s="34">
        <v>27.37</v>
      </c>
      <c r="C65" s="34">
        <v>13.685</v>
      </c>
      <c r="D65" s="37">
        <v>0.05</v>
      </c>
      <c r="E65" s="34">
        <f t="shared" si="0"/>
        <v>5.0000000000000001E-4</v>
      </c>
      <c r="F65" s="37">
        <v>0.05</v>
      </c>
      <c r="G65" s="34">
        <f t="shared" si="1"/>
        <v>5.0000000000000001E-4</v>
      </c>
      <c r="H65" s="37">
        <v>0.06</v>
      </c>
      <c r="I65" s="34">
        <f t="shared" si="2"/>
        <v>5.9999999999999995E-4</v>
      </c>
      <c r="J65" s="38">
        <v>0.05</v>
      </c>
      <c r="K65" s="34">
        <f t="shared" si="3"/>
        <v>5.0000000000000001E-4</v>
      </c>
      <c r="L65" s="34">
        <f t="shared" si="4"/>
        <v>6.8425000000000005E-3</v>
      </c>
      <c r="M65" s="39"/>
      <c r="N65" s="34"/>
    </row>
    <row r="66" spans="1:14" ht="18">
      <c r="A66" s="34"/>
      <c r="B66" s="34">
        <v>31.1</v>
      </c>
      <c r="C66" s="34">
        <v>15.55</v>
      </c>
      <c r="D66" s="37">
        <v>0.06</v>
      </c>
      <c r="E66" s="34">
        <f t="shared" si="0"/>
        <v>5.9999999999999995E-4</v>
      </c>
      <c r="F66" s="37">
        <v>0.06</v>
      </c>
      <c r="G66" s="34">
        <f t="shared" si="1"/>
        <v>5.9999999999999995E-4</v>
      </c>
      <c r="H66" s="37">
        <v>0.05</v>
      </c>
      <c r="I66" s="34">
        <f t="shared" si="2"/>
        <v>5.0000000000000001E-4</v>
      </c>
      <c r="J66" s="38">
        <v>0.06</v>
      </c>
      <c r="K66" s="34">
        <f t="shared" si="3"/>
        <v>5.9999999999999995E-4</v>
      </c>
      <c r="L66" s="34">
        <f t="shared" si="4"/>
        <v>9.3299999999999998E-3</v>
      </c>
      <c r="M66" s="39"/>
      <c r="N66" s="34"/>
    </row>
    <row r="67" spans="1:14" ht="18">
      <c r="A67" s="34"/>
      <c r="B67" s="34">
        <v>35.33</v>
      </c>
      <c r="C67" s="34">
        <v>17.664999999999999</v>
      </c>
      <c r="D67" s="37">
        <v>0.09</v>
      </c>
      <c r="E67" s="34">
        <f t="shared" si="0"/>
        <v>8.9999999999999998E-4</v>
      </c>
      <c r="F67" s="37">
        <v>0.09</v>
      </c>
      <c r="G67" s="34">
        <f t="shared" si="1"/>
        <v>8.9999999999999998E-4</v>
      </c>
      <c r="H67" s="37">
        <v>0.09</v>
      </c>
      <c r="I67" s="34">
        <f t="shared" si="2"/>
        <v>8.9999999999999998E-4</v>
      </c>
      <c r="J67" s="38">
        <v>0.08</v>
      </c>
      <c r="K67" s="34">
        <f t="shared" si="3"/>
        <v>8.0000000000000004E-4</v>
      </c>
      <c r="L67" s="34">
        <f t="shared" si="4"/>
        <v>1.4132E-2</v>
      </c>
      <c r="M67" s="39"/>
      <c r="N67" s="34"/>
    </row>
    <row r="68" spans="1:14" ht="18">
      <c r="A68" s="34"/>
      <c r="B68" s="34">
        <v>40.14</v>
      </c>
      <c r="C68" s="34">
        <v>20.07</v>
      </c>
      <c r="D68" s="37">
        <v>0.14000000000000001</v>
      </c>
      <c r="E68" s="34">
        <f t="shared" si="0"/>
        <v>1.4000000000000002E-3</v>
      </c>
      <c r="F68" s="37">
        <v>0.14000000000000001</v>
      </c>
      <c r="G68" s="34">
        <f t="shared" si="1"/>
        <v>1.4000000000000002E-3</v>
      </c>
      <c r="H68" s="37">
        <v>0.15</v>
      </c>
      <c r="I68" s="34">
        <f t="shared" si="2"/>
        <v>1.5E-3</v>
      </c>
      <c r="J68" s="38">
        <v>0.15</v>
      </c>
      <c r="K68" s="34">
        <f t="shared" si="3"/>
        <v>1.5E-3</v>
      </c>
      <c r="L68" s="34">
        <f t="shared" si="4"/>
        <v>3.0105E-2</v>
      </c>
      <c r="M68" s="39"/>
      <c r="N68" s="34"/>
    </row>
    <row r="69" spans="1:14" ht="18">
      <c r="A69" s="34"/>
      <c r="B69" s="34">
        <v>45.61</v>
      </c>
      <c r="C69" s="34">
        <v>22.805</v>
      </c>
      <c r="D69" s="37">
        <v>0.28000000000000003</v>
      </c>
      <c r="E69" s="34">
        <f t="shared" ref="E69:E103" si="5">D69/100</f>
        <v>2.8000000000000004E-3</v>
      </c>
      <c r="F69" s="37">
        <v>0.28999999999999998</v>
      </c>
      <c r="G69" s="34">
        <f t="shared" ref="G69:G103" si="6">F69/100</f>
        <v>2.8999999999999998E-3</v>
      </c>
      <c r="H69" s="37">
        <v>0.28000000000000003</v>
      </c>
      <c r="I69" s="34">
        <f t="shared" ref="I69:I103" si="7">H69/100</f>
        <v>2.8000000000000004E-3</v>
      </c>
      <c r="J69" s="38">
        <v>0.28000000000000003</v>
      </c>
      <c r="K69" s="34">
        <f t="shared" ref="K69:K103" si="8">J69/100</f>
        <v>2.8000000000000004E-3</v>
      </c>
      <c r="L69" s="34">
        <f t="shared" ref="L69:L103" si="9">K69*C69</f>
        <v>6.3854000000000008E-2</v>
      </c>
      <c r="M69" s="39"/>
      <c r="N69" s="34"/>
    </row>
    <row r="70" spans="1:14" ht="18">
      <c r="A70" s="34"/>
      <c r="B70" s="34">
        <v>51.82</v>
      </c>
      <c r="C70" s="34">
        <v>25.91</v>
      </c>
      <c r="D70" s="37">
        <v>0.52</v>
      </c>
      <c r="E70" s="34">
        <f t="shared" si="5"/>
        <v>5.1999999999999998E-3</v>
      </c>
      <c r="F70" s="37">
        <v>0.52</v>
      </c>
      <c r="G70" s="34">
        <f t="shared" si="6"/>
        <v>5.1999999999999998E-3</v>
      </c>
      <c r="H70" s="37">
        <v>0.52</v>
      </c>
      <c r="I70" s="34">
        <f t="shared" si="7"/>
        <v>5.1999999999999998E-3</v>
      </c>
      <c r="J70" s="38">
        <v>0.52</v>
      </c>
      <c r="K70" s="34">
        <f t="shared" si="8"/>
        <v>5.1999999999999998E-3</v>
      </c>
      <c r="L70" s="34">
        <f t="shared" si="9"/>
        <v>0.13473199999999999</v>
      </c>
      <c r="M70" s="39"/>
      <c r="N70" s="34"/>
    </row>
    <row r="71" spans="1:14" ht="18">
      <c r="A71" s="34"/>
      <c r="B71" s="34">
        <v>58.87</v>
      </c>
      <c r="C71" s="34">
        <v>29.434999999999999</v>
      </c>
      <c r="D71" s="37">
        <v>0.9</v>
      </c>
      <c r="E71" s="34">
        <f t="shared" si="5"/>
        <v>9.0000000000000011E-3</v>
      </c>
      <c r="F71" s="37">
        <v>0.89</v>
      </c>
      <c r="G71" s="34">
        <f t="shared" si="6"/>
        <v>8.8999999999999999E-3</v>
      </c>
      <c r="H71" s="37">
        <v>0.89</v>
      </c>
      <c r="I71" s="34">
        <f t="shared" si="7"/>
        <v>8.8999999999999999E-3</v>
      </c>
      <c r="J71" s="38">
        <v>0.9</v>
      </c>
      <c r="K71" s="34">
        <f t="shared" si="8"/>
        <v>9.0000000000000011E-3</v>
      </c>
      <c r="L71" s="34">
        <f t="shared" si="9"/>
        <v>0.26491500000000001</v>
      </c>
      <c r="M71" s="39"/>
      <c r="N71" s="34"/>
    </row>
    <row r="72" spans="1:14" ht="18">
      <c r="A72" s="34"/>
      <c r="B72" s="34">
        <v>66.89</v>
      </c>
      <c r="C72" s="34">
        <v>33.445</v>
      </c>
      <c r="D72" s="37">
        <v>1.61</v>
      </c>
      <c r="E72" s="34">
        <f t="shared" si="5"/>
        <v>1.61E-2</v>
      </c>
      <c r="F72" s="37">
        <v>1.6</v>
      </c>
      <c r="G72" s="34">
        <f t="shared" si="6"/>
        <v>1.6E-2</v>
      </c>
      <c r="H72" s="37">
        <v>1.6</v>
      </c>
      <c r="I72" s="34">
        <f t="shared" si="7"/>
        <v>1.6E-2</v>
      </c>
      <c r="J72" s="38">
        <v>1.6</v>
      </c>
      <c r="K72" s="34">
        <f t="shared" si="8"/>
        <v>1.6E-2</v>
      </c>
      <c r="L72" s="34">
        <f t="shared" si="9"/>
        <v>0.53512000000000004</v>
      </c>
      <c r="M72" s="39"/>
      <c r="N72" s="34"/>
    </row>
    <row r="73" spans="1:14" ht="18">
      <c r="A73" s="34"/>
      <c r="B73" s="34">
        <v>76</v>
      </c>
      <c r="C73" s="34">
        <v>38</v>
      </c>
      <c r="D73" s="37">
        <v>3</v>
      </c>
      <c r="E73" s="34">
        <f t="shared" si="5"/>
        <v>0.03</v>
      </c>
      <c r="F73" s="37">
        <v>2.98</v>
      </c>
      <c r="G73" s="34">
        <f t="shared" si="6"/>
        <v>2.98E-2</v>
      </c>
      <c r="H73" s="37">
        <v>2.99</v>
      </c>
      <c r="I73" s="34">
        <f t="shared" si="7"/>
        <v>2.9900000000000003E-2</v>
      </c>
      <c r="J73" s="38">
        <v>2.99</v>
      </c>
      <c r="K73" s="34">
        <f t="shared" si="8"/>
        <v>2.9900000000000003E-2</v>
      </c>
      <c r="L73" s="34">
        <f t="shared" si="9"/>
        <v>1.1362000000000001</v>
      </c>
      <c r="M73" s="39"/>
      <c r="N73" s="34"/>
    </row>
    <row r="74" spans="1:14" ht="18">
      <c r="A74" s="34"/>
      <c r="B74" s="34">
        <v>86.35</v>
      </c>
      <c r="C74" s="34">
        <v>43.174999999999997</v>
      </c>
      <c r="D74" s="37">
        <v>5.62</v>
      </c>
      <c r="E74" s="34">
        <f t="shared" si="5"/>
        <v>5.62E-2</v>
      </c>
      <c r="F74" s="37">
        <v>5.57</v>
      </c>
      <c r="G74" s="34">
        <f t="shared" si="6"/>
        <v>5.57E-2</v>
      </c>
      <c r="H74" s="37">
        <v>5.57</v>
      </c>
      <c r="I74" s="34">
        <f t="shared" si="7"/>
        <v>5.57E-2</v>
      </c>
      <c r="J74" s="38">
        <v>5.59</v>
      </c>
      <c r="K74" s="34">
        <f t="shared" si="8"/>
        <v>5.5899999999999998E-2</v>
      </c>
      <c r="L74" s="34">
        <f t="shared" si="9"/>
        <v>2.4134824999999998</v>
      </c>
      <c r="M74" s="39"/>
      <c r="N74" s="34"/>
    </row>
    <row r="75" spans="1:14" ht="18">
      <c r="A75" s="34"/>
      <c r="B75" s="34">
        <v>98.11</v>
      </c>
      <c r="C75" s="34">
        <v>49.055</v>
      </c>
      <c r="D75" s="37">
        <v>9.85</v>
      </c>
      <c r="E75" s="34">
        <f t="shared" si="5"/>
        <v>9.849999999999999E-2</v>
      </c>
      <c r="F75" s="37">
        <v>9.8000000000000007</v>
      </c>
      <c r="G75" s="34">
        <f t="shared" si="6"/>
        <v>9.8000000000000004E-2</v>
      </c>
      <c r="H75" s="37">
        <v>9.7899999999999991</v>
      </c>
      <c r="I75" s="34">
        <f t="shared" si="7"/>
        <v>9.7899999999999987E-2</v>
      </c>
      <c r="J75" s="38">
        <v>9.81</v>
      </c>
      <c r="K75" s="34">
        <f t="shared" si="8"/>
        <v>9.8100000000000007E-2</v>
      </c>
      <c r="L75" s="34">
        <f t="shared" si="9"/>
        <v>4.8122955000000003</v>
      </c>
      <c r="M75" s="39"/>
      <c r="N75" s="34"/>
    </row>
    <row r="76" spans="1:14" ht="18">
      <c r="A76" s="34"/>
      <c r="B76" s="34">
        <v>111.4</v>
      </c>
      <c r="C76" s="34">
        <v>55.7</v>
      </c>
      <c r="D76" s="37">
        <v>15.28</v>
      </c>
      <c r="E76" s="34">
        <f t="shared" si="5"/>
        <v>0.15279999999999999</v>
      </c>
      <c r="F76" s="37">
        <v>15.26</v>
      </c>
      <c r="G76" s="34">
        <f t="shared" si="6"/>
        <v>0.15259999999999999</v>
      </c>
      <c r="H76" s="37">
        <v>15.25</v>
      </c>
      <c r="I76" s="34">
        <f t="shared" si="7"/>
        <v>0.1525</v>
      </c>
      <c r="J76" s="38">
        <v>15.26</v>
      </c>
      <c r="K76" s="34">
        <f t="shared" si="8"/>
        <v>0.15259999999999999</v>
      </c>
      <c r="L76" s="34">
        <f t="shared" si="9"/>
        <v>8.4998199999999997</v>
      </c>
      <c r="M76" s="39"/>
      <c r="N76" s="34"/>
    </row>
    <row r="77" spans="1:14" ht="18">
      <c r="A77" s="34"/>
      <c r="B77" s="34">
        <v>126.6</v>
      </c>
      <c r="C77" s="34">
        <v>63.3</v>
      </c>
      <c r="D77" s="37">
        <v>19.68</v>
      </c>
      <c r="E77" s="34">
        <f t="shared" si="5"/>
        <v>0.1968</v>
      </c>
      <c r="F77" s="37">
        <v>19.7</v>
      </c>
      <c r="G77" s="34">
        <f t="shared" si="6"/>
        <v>0.19699999999999998</v>
      </c>
      <c r="H77" s="37">
        <v>19.7</v>
      </c>
      <c r="I77" s="34">
        <f t="shared" si="7"/>
        <v>0.19699999999999998</v>
      </c>
      <c r="J77" s="38">
        <v>19.7</v>
      </c>
      <c r="K77" s="34">
        <f t="shared" si="8"/>
        <v>0.19699999999999998</v>
      </c>
      <c r="L77" s="34">
        <f t="shared" si="9"/>
        <v>12.470099999999999</v>
      </c>
      <c r="M77" s="39"/>
      <c r="N77" s="34"/>
    </row>
    <row r="78" spans="1:14" ht="18">
      <c r="A78" s="34"/>
      <c r="B78" s="34">
        <v>143.80000000000001</v>
      </c>
      <c r="C78" s="34">
        <v>71.900000000000006</v>
      </c>
      <c r="D78" s="37">
        <v>19.399999999999999</v>
      </c>
      <c r="E78" s="34">
        <f t="shared" si="5"/>
        <v>0.19399999999999998</v>
      </c>
      <c r="F78" s="37">
        <v>19.440000000000001</v>
      </c>
      <c r="G78" s="34">
        <f t="shared" si="6"/>
        <v>0.19440000000000002</v>
      </c>
      <c r="H78" s="37">
        <v>19.45</v>
      </c>
      <c r="I78" s="34">
        <f t="shared" si="7"/>
        <v>0.19450000000000001</v>
      </c>
      <c r="J78" s="38">
        <v>19.43</v>
      </c>
      <c r="K78" s="34">
        <f t="shared" si="8"/>
        <v>0.1943</v>
      </c>
      <c r="L78" s="34">
        <f t="shared" si="9"/>
        <v>13.970170000000001</v>
      </c>
      <c r="M78" s="39"/>
      <c r="N78" s="34"/>
    </row>
    <row r="79" spans="1:14" ht="18">
      <c r="A79" s="34"/>
      <c r="B79" s="34">
        <v>163.4</v>
      </c>
      <c r="C79" s="34">
        <v>81.7</v>
      </c>
      <c r="D79" s="37">
        <v>13.31</v>
      </c>
      <c r="E79" s="34">
        <f t="shared" si="5"/>
        <v>0.1331</v>
      </c>
      <c r="F79" s="38">
        <v>13.35</v>
      </c>
      <c r="G79" s="34">
        <f t="shared" si="6"/>
        <v>0.13350000000000001</v>
      </c>
      <c r="H79" s="38">
        <v>13.36</v>
      </c>
      <c r="I79" s="34">
        <f t="shared" si="7"/>
        <v>0.1336</v>
      </c>
      <c r="J79" s="38">
        <v>13.34</v>
      </c>
      <c r="K79" s="34">
        <f t="shared" si="8"/>
        <v>0.13339999999999999</v>
      </c>
      <c r="L79" s="34">
        <f t="shared" si="9"/>
        <v>10.89878</v>
      </c>
      <c r="M79" s="39"/>
      <c r="N79" s="34"/>
    </row>
    <row r="80" spans="1:14" ht="18">
      <c r="A80" s="34"/>
      <c r="B80" s="34">
        <v>185.7</v>
      </c>
      <c r="C80" s="34">
        <v>92.85</v>
      </c>
      <c r="D80" s="37">
        <v>6.5</v>
      </c>
      <c r="E80" s="34">
        <f t="shared" si="5"/>
        <v>6.5000000000000002E-2</v>
      </c>
      <c r="F80" s="38">
        <v>6.52</v>
      </c>
      <c r="G80" s="34">
        <f t="shared" si="6"/>
        <v>6.5199999999999994E-2</v>
      </c>
      <c r="H80" s="38">
        <v>6.53</v>
      </c>
      <c r="I80" s="34">
        <f t="shared" si="7"/>
        <v>6.5299999999999997E-2</v>
      </c>
      <c r="J80" s="38">
        <v>6.52</v>
      </c>
      <c r="K80" s="34">
        <f t="shared" si="8"/>
        <v>6.5199999999999994E-2</v>
      </c>
      <c r="L80" s="34">
        <f t="shared" si="9"/>
        <v>6.0538199999999991</v>
      </c>
      <c r="M80" s="39"/>
      <c r="N80" s="34"/>
    </row>
    <row r="81" spans="1:14" ht="18">
      <c r="A81" s="34"/>
      <c r="B81" s="34">
        <v>211</v>
      </c>
      <c r="C81" s="34">
        <v>105.5</v>
      </c>
      <c r="D81" s="37">
        <v>2.23</v>
      </c>
      <c r="E81" s="34">
        <f t="shared" si="5"/>
        <v>2.23E-2</v>
      </c>
      <c r="F81" s="38">
        <v>2.23</v>
      </c>
      <c r="G81" s="34">
        <f t="shared" si="6"/>
        <v>2.23E-2</v>
      </c>
      <c r="H81" s="38">
        <v>2.23</v>
      </c>
      <c r="I81" s="34">
        <f t="shared" si="7"/>
        <v>2.23E-2</v>
      </c>
      <c r="J81" s="38">
        <v>2.23</v>
      </c>
      <c r="K81" s="34">
        <f t="shared" si="8"/>
        <v>2.23E-2</v>
      </c>
      <c r="L81" s="34">
        <f t="shared" si="9"/>
        <v>2.3526500000000001</v>
      </c>
      <c r="M81" s="39"/>
      <c r="N81" s="34"/>
    </row>
    <row r="82" spans="1:14" ht="18">
      <c r="A82" s="34"/>
      <c r="B82" s="34">
        <v>239.7</v>
      </c>
      <c r="C82" s="34">
        <v>119.85</v>
      </c>
      <c r="D82" s="37">
        <v>0.48</v>
      </c>
      <c r="E82" s="34">
        <f t="shared" si="5"/>
        <v>4.7999999999999996E-3</v>
      </c>
      <c r="F82" s="38">
        <v>0.49</v>
      </c>
      <c r="G82" s="34">
        <f t="shared" si="6"/>
        <v>4.8999999999999998E-3</v>
      </c>
      <c r="H82" s="38">
        <v>0.49</v>
      </c>
      <c r="I82" s="34">
        <f t="shared" si="7"/>
        <v>4.8999999999999998E-3</v>
      </c>
      <c r="J82" s="38">
        <v>0.48</v>
      </c>
      <c r="K82" s="34">
        <f t="shared" si="8"/>
        <v>4.7999999999999996E-3</v>
      </c>
      <c r="L82" s="34">
        <f t="shared" si="9"/>
        <v>0.5752799999999999</v>
      </c>
      <c r="M82" s="39"/>
      <c r="N82" s="34"/>
    </row>
    <row r="83" spans="1:14" ht="18">
      <c r="A83" s="34"/>
      <c r="B83" s="34">
        <v>272.39999999999998</v>
      </c>
      <c r="C83" s="34">
        <v>136.19999999999999</v>
      </c>
      <c r="D83" s="37">
        <v>0.05</v>
      </c>
      <c r="E83" s="34">
        <f t="shared" si="5"/>
        <v>5.0000000000000001E-4</v>
      </c>
      <c r="F83" s="38">
        <v>0.05</v>
      </c>
      <c r="G83" s="34">
        <f t="shared" si="6"/>
        <v>5.0000000000000001E-4</v>
      </c>
      <c r="H83" s="38">
        <v>0.05</v>
      </c>
      <c r="I83" s="34">
        <f t="shared" si="7"/>
        <v>5.0000000000000001E-4</v>
      </c>
      <c r="J83" s="38">
        <v>0.05</v>
      </c>
      <c r="K83" s="34">
        <f t="shared" si="8"/>
        <v>5.0000000000000001E-4</v>
      </c>
      <c r="L83" s="34">
        <f t="shared" si="9"/>
        <v>6.8099999999999994E-2</v>
      </c>
      <c r="M83" s="39"/>
      <c r="N83" s="34"/>
    </row>
    <row r="84" spans="1:14" ht="18">
      <c r="A84" s="34"/>
      <c r="B84" s="34">
        <v>309.5</v>
      </c>
      <c r="C84" s="34">
        <v>154.75</v>
      </c>
      <c r="D84" s="37">
        <v>0</v>
      </c>
      <c r="E84" s="34">
        <f t="shared" si="5"/>
        <v>0</v>
      </c>
      <c r="F84" s="38">
        <v>0</v>
      </c>
      <c r="G84" s="34">
        <f t="shared" si="6"/>
        <v>0</v>
      </c>
      <c r="H84" s="38">
        <v>0</v>
      </c>
      <c r="I84" s="34">
        <f t="shared" si="7"/>
        <v>0</v>
      </c>
      <c r="J84" s="38">
        <v>0</v>
      </c>
      <c r="K84" s="34">
        <f t="shared" si="8"/>
        <v>0</v>
      </c>
      <c r="L84" s="34">
        <f t="shared" si="9"/>
        <v>0</v>
      </c>
      <c r="M84" s="39"/>
      <c r="N84" s="34"/>
    </row>
    <row r="85" spans="1:14" ht="18">
      <c r="A85" s="34"/>
      <c r="B85" s="34">
        <v>351.6</v>
      </c>
      <c r="C85" s="34">
        <v>175.8</v>
      </c>
      <c r="D85" s="37">
        <v>0</v>
      </c>
      <c r="E85" s="34">
        <f t="shared" si="5"/>
        <v>0</v>
      </c>
      <c r="F85" s="38">
        <v>0</v>
      </c>
      <c r="G85" s="34">
        <f t="shared" si="6"/>
        <v>0</v>
      </c>
      <c r="H85" s="38">
        <v>0</v>
      </c>
      <c r="I85" s="34">
        <f t="shared" si="7"/>
        <v>0</v>
      </c>
      <c r="J85" s="38">
        <v>0</v>
      </c>
      <c r="K85" s="34">
        <f t="shared" si="8"/>
        <v>0</v>
      </c>
      <c r="L85" s="34">
        <f t="shared" si="9"/>
        <v>0</v>
      </c>
      <c r="M85" s="39"/>
      <c r="N85" s="34"/>
    </row>
    <row r="86" spans="1:14" ht="18">
      <c r="A86" s="34"/>
      <c r="B86" s="34">
        <v>399.5</v>
      </c>
      <c r="C86" s="34">
        <v>199.75</v>
      </c>
      <c r="D86" s="37">
        <v>0</v>
      </c>
      <c r="E86" s="34">
        <f t="shared" si="5"/>
        <v>0</v>
      </c>
      <c r="F86" s="38">
        <v>0</v>
      </c>
      <c r="G86" s="34">
        <f t="shared" si="6"/>
        <v>0</v>
      </c>
      <c r="H86" s="38">
        <v>0</v>
      </c>
      <c r="I86" s="34">
        <f t="shared" si="7"/>
        <v>0</v>
      </c>
      <c r="J86" s="38">
        <v>0</v>
      </c>
      <c r="K86" s="34">
        <f t="shared" si="8"/>
        <v>0</v>
      </c>
      <c r="L86" s="34">
        <f t="shared" si="9"/>
        <v>0</v>
      </c>
      <c r="M86" s="39"/>
      <c r="N86" s="34"/>
    </row>
    <row r="87" spans="1:14" ht="18">
      <c r="A87" s="34"/>
      <c r="B87" s="34">
        <v>453.9</v>
      </c>
      <c r="C87" s="34">
        <v>226.95</v>
      </c>
      <c r="D87" s="37">
        <v>0</v>
      </c>
      <c r="E87" s="34">
        <f t="shared" si="5"/>
        <v>0</v>
      </c>
      <c r="F87" s="38">
        <v>0</v>
      </c>
      <c r="G87" s="34">
        <f t="shared" si="6"/>
        <v>0</v>
      </c>
      <c r="H87" s="38">
        <v>0</v>
      </c>
      <c r="I87" s="34">
        <f t="shared" si="7"/>
        <v>0</v>
      </c>
      <c r="J87" s="38">
        <v>0</v>
      </c>
      <c r="K87" s="34">
        <f t="shared" si="8"/>
        <v>0</v>
      </c>
      <c r="L87" s="34">
        <f t="shared" si="9"/>
        <v>0</v>
      </c>
      <c r="M87" s="39"/>
      <c r="N87" s="34"/>
    </row>
    <row r="88" spans="1:14" ht="18">
      <c r="A88" s="34"/>
      <c r="B88" s="34">
        <v>515.70000000000005</v>
      </c>
      <c r="C88" s="34">
        <v>257.85000000000002</v>
      </c>
      <c r="D88" s="37">
        <v>0</v>
      </c>
      <c r="E88" s="34">
        <f t="shared" si="5"/>
        <v>0</v>
      </c>
      <c r="F88" s="38">
        <v>0</v>
      </c>
      <c r="G88" s="34">
        <f t="shared" si="6"/>
        <v>0</v>
      </c>
      <c r="H88" s="38">
        <v>0</v>
      </c>
      <c r="I88" s="34">
        <f t="shared" si="7"/>
        <v>0</v>
      </c>
      <c r="J88" s="38">
        <v>0</v>
      </c>
      <c r="K88" s="34">
        <f t="shared" si="8"/>
        <v>0</v>
      </c>
      <c r="L88" s="34">
        <f t="shared" si="9"/>
        <v>0</v>
      </c>
      <c r="M88" s="39"/>
      <c r="N88" s="34"/>
    </row>
    <row r="89" spans="1:14" ht="18">
      <c r="A89" s="34"/>
      <c r="B89" s="34">
        <v>586</v>
      </c>
      <c r="C89" s="34">
        <v>293</v>
      </c>
      <c r="D89" s="37">
        <v>0</v>
      </c>
      <c r="E89" s="34">
        <f t="shared" si="5"/>
        <v>0</v>
      </c>
      <c r="F89" s="38">
        <v>0</v>
      </c>
      <c r="G89" s="34">
        <f t="shared" si="6"/>
        <v>0</v>
      </c>
      <c r="H89" s="38">
        <v>0</v>
      </c>
      <c r="I89" s="34">
        <f t="shared" si="7"/>
        <v>0</v>
      </c>
      <c r="J89" s="38">
        <v>0</v>
      </c>
      <c r="K89" s="34">
        <f t="shared" si="8"/>
        <v>0</v>
      </c>
      <c r="L89" s="34">
        <f t="shared" si="9"/>
        <v>0</v>
      </c>
      <c r="M89" s="39"/>
      <c r="N89" s="34"/>
    </row>
    <row r="90" spans="1:14" ht="18">
      <c r="A90" s="34"/>
      <c r="B90" s="34">
        <v>665.7</v>
      </c>
      <c r="C90" s="34">
        <v>332.85</v>
      </c>
      <c r="D90" s="37">
        <v>0</v>
      </c>
      <c r="E90" s="34">
        <f t="shared" si="5"/>
        <v>0</v>
      </c>
      <c r="F90" s="38">
        <v>0</v>
      </c>
      <c r="G90" s="34">
        <f t="shared" si="6"/>
        <v>0</v>
      </c>
      <c r="H90" s="38">
        <v>0</v>
      </c>
      <c r="I90" s="34">
        <f t="shared" si="7"/>
        <v>0</v>
      </c>
      <c r="J90" s="38">
        <v>0</v>
      </c>
      <c r="K90" s="34">
        <f t="shared" si="8"/>
        <v>0</v>
      </c>
      <c r="L90" s="34">
        <f t="shared" si="9"/>
        <v>0</v>
      </c>
      <c r="M90" s="39"/>
      <c r="N90" s="34"/>
    </row>
    <row r="91" spans="1:14" ht="18">
      <c r="A91" s="34"/>
      <c r="B91" s="34">
        <v>756.4</v>
      </c>
      <c r="C91" s="34">
        <v>378.2</v>
      </c>
      <c r="D91" s="37">
        <v>0</v>
      </c>
      <c r="E91" s="34">
        <f t="shared" si="5"/>
        <v>0</v>
      </c>
      <c r="F91" s="38">
        <v>0</v>
      </c>
      <c r="G91" s="34">
        <f t="shared" si="6"/>
        <v>0</v>
      </c>
      <c r="H91" s="38">
        <v>0</v>
      </c>
      <c r="I91" s="34">
        <f t="shared" si="7"/>
        <v>0</v>
      </c>
      <c r="J91" s="38">
        <v>0</v>
      </c>
      <c r="K91" s="34">
        <f t="shared" si="8"/>
        <v>0</v>
      </c>
      <c r="L91" s="34">
        <f t="shared" si="9"/>
        <v>0</v>
      </c>
      <c r="M91" s="39"/>
      <c r="N91" s="34"/>
    </row>
    <row r="92" spans="1:14" ht="18">
      <c r="A92" s="34"/>
      <c r="B92" s="34">
        <v>859.4</v>
      </c>
      <c r="C92" s="34">
        <v>429.7</v>
      </c>
      <c r="D92" s="37">
        <v>0</v>
      </c>
      <c r="E92" s="34">
        <f t="shared" si="5"/>
        <v>0</v>
      </c>
      <c r="F92" s="38">
        <v>0</v>
      </c>
      <c r="G92" s="34">
        <f t="shared" si="6"/>
        <v>0</v>
      </c>
      <c r="H92" s="38">
        <v>0</v>
      </c>
      <c r="I92" s="34">
        <f t="shared" si="7"/>
        <v>0</v>
      </c>
      <c r="J92" s="38">
        <v>0</v>
      </c>
      <c r="K92" s="34">
        <f t="shared" si="8"/>
        <v>0</v>
      </c>
      <c r="L92" s="34">
        <f t="shared" si="9"/>
        <v>0</v>
      </c>
      <c r="M92" s="39"/>
      <c r="N92" s="34"/>
    </row>
    <row r="93" spans="1:14" ht="18">
      <c r="A93" s="34"/>
      <c r="B93" s="34">
        <v>976.4</v>
      </c>
      <c r="C93" s="34">
        <v>488.2</v>
      </c>
      <c r="D93" s="37">
        <v>0</v>
      </c>
      <c r="E93" s="34">
        <f t="shared" si="5"/>
        <v>0</v>
      </c>
      <c r="F93" s="38">
        <v>0</v>
      </c>
      <c r="G93" s="34">
        <f t="shared" si="6"/>
        <v>0</v>
      </c>
      <c r="H93" s="38">
        <v>0</v>
      </c>
      <c r="I93" s="34">
        <f t="shared" si="7"/>
        <v>0</v>
      </c>
      <c r="J93" s="38">
        <v>0</v>
      </c>
      <c r="K93" s="34">
        <f t="shared" si="8"/>
        <v>0</v>
      </c>
      <c r="L93" s="34">
        <f t="shared" si="9"/>
        <v>0</v>
      </c>
      <c r="M93" s="39"/>
      <c r="N93" s="34"/>
    </row>
    <row r="94" spans="1:14" ht="18">
      <c r="A94" s="34"/>
      <c r="B94" s="34">
        <v>1109</v>
      </c>
      <c r="C94" s="34">
        <v>554.5</v>
      </c>
      <c r="D94" s="37">
        <v>0</v>
      </c>
      <c r="E94" s="34">
        <f t="shared" si="5"/>
        <v>0</v>
      </c>
      <c r="F94" s="38">
        <v>0</v>
      </c>
      <c r="G94" s="34">
        <f t="shared" si="6"/>
        <v>0</v>
      </c>
      <c r="H94" s="38">
        <v>0</v>
      </c>
      <c r="I94" s="34">
        <f t="shared" si="7"/>
        <v>0</v>
      </c>
      <c r="J94" s="38">
        <v>0</v>
      </c>
      <c r="K94" s="34">
        <f t="shared" si="8"/>
        <v>0</v>
      </c>
      <c r="L94" s="34">
        <f t="shared" si="9"/>
        <v>0</v>
      </c>
      <c r="M94" s="39"/>
      <c r="N94" s="34"/>
    </row>
    <row r="95" spans="1:14" ht="18">
      <c r="A95" s="34"/>
      <c r="B95" s="34">
        <v>1260</v>
      </c>
      <c r="C95" s="34">
        <v>630</v>
      </c>
      <c r="D95" s="37">
        <v>0</v>
      </c>
      <c r="E95" s="34">
        <f t="shared" si="5"/>
        <v>0</v>
      </c>
      <c r="F95" s="38">
        <v>0</v>
      </c>
      <c r="G95" s="34">
        <f t="shared" si="6"/>
        <v>0</v>
      </c>
      <c r="H95" s="38">
        <v>0</v>
      </c>
      <c r="I95" s="34">
        <f t="shared" si="7"/>
        <v>0</v>
      </c>
      <c r="J95" s="38">
        <v>0</v>
      </c>
      <c r="K95" s="34">
        <f t="shared" si="8"/>
        <v>0</v>
      </c>
      <c r="L95" s="34">
        <f t="shared" si="9"/>
        <v>0</v>
      </c>
      <c r="M95" s="39"/>
      <c r="N95" s="34"/>
    </row>
    <row r="96" spans="1:14" ht="18">
      <c r="A96" s="34"/>
      <c r="B96" s="34">
        <v>1432</v>
      </c>
      <c r="C96" s="34">
        <v>716</v>
      </c>
      <c r="D96" s="37">
        <v>0</v>
      </c>
      <c r="E96" s="34">
        <f t="shared" si="5"/>
        <v>0</v>
      </c>
      <c r="F96" s="38">
        <v>0</v>
      </c>
      <c r="G96" s="34">
        <f t="shared" si="6"/>
        <v>0</v>
      </c>
      <c r="H96" s="38">
        <v>0</v>
      </c>
      <c r="I96" s="34">
        <f t="shared" si="7"/>
        <v>0</v>
      </c>
      <c r="J96" s="38">
        <v>0</v>
      </c>
      <c r="K96" s="34">
        <f t="shared" si="8"/>
        <v>0</v>
      </c>
      <c r="L96" s="34">
        <f t="shared" si="9"/>
        <v>0</v>
      </c>
      <c r="M96" s="39"/>
      <c r="N96" s="34"/>
    </row>
    <row r="97" spans="1:14" ht="18">
      <c r="A97" s="34"/>
      <c r="B97" s="34">
        <v>1627</v>
      </c>
      <c r="C97" s="34">
        <v>813.5</v>
      </c>
      <c r="D97" s="37">
        <v>0</v>
      </c>
      <c r="E97" s="34">
        <f t="shared" si="5"/>
        <v>0</v>
      </c>
      <c r="F97" s="38">
        <v>0</v>
      </c>
      <c r="G97" s="34">
        <f t="shared" si="6"/>
        <v>0</v>
      </c>
      <c r="H97" s="38">
        <v>0</v>
      </c>
      <c r="I97" s="34">
        <f t="shared" si="7"/>
        <v>0</v>
      </c>
      <c r="J97" s="38">
        <v>0</v>
      </c>
      <c r="K97" s="34">
        <f t="shared" si="8"/>
        <v>0</v>
      </c>
      <c r="L97" s="34">
        <f t="shared" si="9"/>
        <v>0</v>
      </c>
      <c r="M97" s="39"/>
      <c r="N97" s="34"/>
    </row>
    <row r="98" spans="1:14" ht="18">
      <c r="A98" s="34"/>
      <c r="B98" s="34">
        <v>1848</v>
      </c>
      <c r="C98" s="34">
        <v>924</v>
      </c>
      <c r="D98" s="37">
        <v>0</v>
      </c>
      <c r="E98" s="34">
        <f t="shared" si="5"/>
        <v>0</v>
      </c>
      <c r="F98" s="38">
        <v>0</v>
      </c>
      <c r="G98" s="34">
        <f t="shared" si="6"/>
        <v>0</v>
      </c>
      <c r="H98" s="38">
        <v>0</v>
      </c>
      <c r="I98" s="34">
        <f t="shared" si="7"/>
        <v>0</v>
      </c>
      <c r="J98" s="38">
        <v>0</v>
      </c>
      <c r="K98" s="34">
        <f t="shared" si="8"/>
        <v>0</v>
      </c>
      <c r="L98" s="34">
        <f t="shared" si="9"/>
        <v>0</v>
      </c>
      <c r="M98" s="39"/>
      <c r="N98" s="34"/>
    </row>
    <row r="99" spans="1:14" ht="18">
      <c r="A99" s="34"/>
      <c r="B99" s="34">
        <v>2100</v>
      </c>
      <c r="C99" s="34">
        <v>1050</v>
      </c>
      <c r="D99" s="37">
        <v>0</v>
      </c>
      <c r="E99" s="34">
        <f t="shared" si="5"/>
        <v>0</v>
      </c>
      <c r="F99" s="38">
        <v>0</v>
      </c>
      <c r="G99" s="34">
        <f t="shared" si="6"/>
        <v>0</v>
      </c>
      <c r="H99" s="38">
        <v>0</v>
      </c>
      <c r="I99" s="34">
        <f t="shared" si="7"/>
        <v>0</v>
      </c>
      <c r="J99" s="38">
        <v>0</v>
      </c>
      <c r="K99" s="34">
        <f t="shared" si="8"/>
        <v>0</v>
      </c>
      <c r="L99" s="34">
        <f t="shared" si="9"/>
        <v>0</v>
      </c>
      <c r="M99" s="39"/>
      <c r="N99" s="34"/>
    </row>
    <row r="100" spans="1:14" ht="18">
      <c r="A100" s="34"/>
      <c r="B100" s="34">
        <v>2386</v>
      </c>
      <c r="C100" s="34">
        <v>1193</v>
      </c>
      <c r="D100" s="37">
        <v>0</v>
      </c>
      <c r="E100" s="34">
        <f t="shared" si="5"/>
        <v>0</v>
      </c>
      <c r="F100" s="38">
        <v>0</v>
      </c>
      <c r="G100" s="34">
        <f t="shared" si="6"/>
        <v>0</v>
      </c>
      <c r="H100" s="38">
        <v>0</v>
      </c>
      <c r="I100" s="34">
        <f t="shared" si="7"/>
        <v>0</v>
      </c>
      <c r="J100" s="38">
        <v>0</v>
      </c>
      <c r="K100" s="34">
        <f t="shared" si="8"/>
        <v>0</v>
      </c>
      <c r="L100" s="34">
        <f t="shared" si="9"/>
        <v>0</v>
      </c>
      <c r="M100" s="39"/>
      <c r="N100" s="34"/>
    </row>
    <row r="101" spans="1:14" ht="18">
      <c r="A101" s="34"/>
      <c r="B101" s="34">
        <v>2711</v>
      </c>
      <c r="C101" s="34">
        <v>1355.5</v>
      </c>
      <c r="D101" s="37">
        <v>0</v>
      </c>
      <c r="E101" s="34">
        <f t="shared" si="5"/>
        <v>0</v>
      </c>
      <c r="F101" s="38">
        <v>0</v>
      </c>
      <c r="G101" s="34">
        <f t="shared" si="6"/>
        <v>0</v>
      </c>
      <c r="H101" s="38">
        <v>0</v>
      </c>
      <c r="I101" s="34">
        <f t="shared" si="7"/>
        <v>0</v>
      </c>
      <c r="J101" s="38">
        <v>0</v>
      </c>
      <c r="K101" s="34">
        <f t="shared" si="8"/>
        <v>0</v>
      </c>
      <c r="L101" s="34">
        <f t="shared" si="9"/>
        <v>0</v>
      </c>
      <c r="M101" s="39"/>
      <c r="N101" s="34"/>
    </row>
    <row r="102" spans="1:14" ht="18">
      <c r="A102" s="34"/>
      <c r="B102" s="34">
        <v>3080</v>
      </c>
      <c r="C102" s="34">
        <v>1540</v>
      </c>
      <c r="D102" s="37">
        <v>0</v>
      </c>
      <c r="E102" s="34">
        <f t="shared" si="5"/>
        <v>0</v>
      </c>
      <c r="F102" s="38">
        <v>0</v>
      </c>
      <c r="G102" s="34">
        <f t="shared" si="6"/>
        <v>0</v>
      </c>
      <c r="H102" s="38">
        <v>0</v>
      </c>
      <c r="I102" s="34">
        <f t="shared" si="7"/>
        <v>0</v>
      </c>
      <c r="J102" s="38">
        <v>0</v>
      </c>
      <c r="K102" s="34">
        <f t="shared" si="8"/>
        <v>0</v>
      </c>
      <c r="L102" s="34">
        <f t="shared" si="9"/>
        <v>0</v>
      </c>
      <c r="M102" s="39"/>
      <c r="N102" s="34"/>
    </row>
    <row r="103" spans="1:14" ht="18">
      <c r="A103" s="34"/>
      <c r="B103" s="34">
        <v>3500</v>
      </c>
      <c r="C103" s="34">
        <v>1750</v>
      </c>
      <c r="D103" s="37">
        <v>0</v>
      </c>
      <c r="E103" s="34">
        <f t="shared" si="5"/>
        <v>0</v>
      </c>
      <c r="F103" s="38">
        <v>0</v>
      </c>
      <c r="G103" s="34">
        <f t="shared" si="6"/>
        <v>0</v>
      </c>
      <c r="H103" s="38">
        <v>0</v>
      </c>
      <c r="I103" s="34">
        <f t="shared" si="7"/>
        <v>0</v>
      </c>
      <c r="J103" s="38">
        <v>0</v>
      </c>
      <c r="K103" s="34">
        <f t="shared" si="8"/>
        <v>0</v>
      </c>
      <c r="L103" s="34">
        <f t="shared" si="9"/>
        <v>0</v>
      </c>
      <c r="M103" s="39"/>
      <c r="N103" s="34"/>
    </row>
    <row r="104" spans="1:14" ht="18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spans="1:14" ht="18">
      <c r="A105" s="34"/>
      <c r="B105" s="34"/>
      <c r="C105" s="34"/>
      <c r="D105" s="34"/>
      <c r="E105" s="34">
        <f>SUM(E4:E103)</f>
        <v>0.99999999999999989</v>
      </c>
      <c r="F105" s="34"/>
      <c r="G105" s="34">
        <f>SUM(G4:G103)</f>
        <v>1</v>
      </c>
      <c r="H105" s="34"/>
      <c r="I105" s="34">
        <f>SUM(I4:I103)</f>
        <v>1</v>
      </c>
      <c r="J105" s="34"/>
      <c r="K105" s="34">
        <f>SUM(K4:K103)</f>
        <v>0.99999999999999989</v>
      </c>
      <c r="L105" s="34">
        <f>SUM(L4:L103)</f>
        <v>64.344430400000007</v>
      </c>
      <c r="M105" s="34" t="s">
        <v>52</v>
      </c>
      <c r="N105" s="34">
        <v>0</v>
      </c>
    </row>
    <row r="106" spans="1:14" ht="18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>
        <v>64.344430400000007</v>
      </c>
      <c r="M106" s="34"/>
      <c r="N106" s="34">
        <v>0.25</v>
      </c>
    </row>
    <row r="107" spans="1:14" ht="17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</row>
    <row r="108" spans="1:14" ht="17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</row>
    <row r="109" spans="1:14" ht="17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Raw data</vt:lpstr>
      <vt:lpstr>Data for histogram</vt:lpstr>
      <vt:lpstr>'Raw data'!Print_Area</vt:lpstr>
    </vt:vector>
  </TitlesOfParts>
  <Company>BetterSize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bettersizer-user</dc:creator>
  <cp:lastModifiedBy>FOSTER, ANNABELLE (Student)</cp:lastModifiedBy>
  <cp:lastPrinted>2018-01-09T07:10:42Z</cp:lastPrinted>
  <dcterms:created xsi:type="dcterms:W3CDTF">2005-11-29T06:07:32Z</dcterms:created>
  <dcterms:modified xsi:type="dcterms:W3CDTF">2025-03-25T13:03:39Z</dcterms:modified>
</cp:coreProperties>
</file>