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Sarah/Desktop/"/>
    </mc:Choice>
  </mc:AlternateContent>
  <xr:revisionPtr revIDLastSave="0" documentId="13_ncr:1_{EDC08C87-B582-124E-BE8E-A4AB11AC4A8B}" xr6:coauthVersionLast="47" xr6:coauthVersionMax="47" xr10:uidLastSave="{00000000-0000-0000-0000-000000000000}"/>
  <bookViews>
    <workbookView xWindow="20" yWindow="500" windowWidth="27640" windowHeight="15880" activeTab="10" xr2:uid="{A4B44505-CD5B-A243-8931-A4BB96BC7BEE}"/>
  </bookViews>
  <sheets>
    <sheet name="Appendix 2" sheetId="3" r:id="rId1"/>
    <sheet name="Appendix 3" sheetId="4" r:id="rId2"/>
    <sheet name="Appendix 5" sheetId="5" r:id="rId3"/>
    <sheet name="Appendix 6" sheetId="1" r:id="rId4"/>
    <sheet name="Appendix 7" sheetId="6" r:id="rId5"/>
    <sheet name="Appendix 8" sheetId="7" r:id="rId6"/>
    <sheet name="Appendix 10" sheetId="8" r:id="rId7"/>
    <sheet name="Appendix 11" sheetId="2" r:id="rId8"/>
    <sheet name="Appendix 12" sheetId="9" r:id="rId9"/>
    <sheet name="Appendix 13" sheetId="10" r:id="rId10"/>
    <sheet name="Appendix 14"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570" i="8" l="1"/>
  <c r="AA570" i="8"/>
  <c r="Z570" i="8"/>
  <c r="Y570" i="8"/>
  <c r="AB569" i="8"/>
  <c r="AA569" i="8"/>
  <c r="Z569" i="8"/>
  <c r="Y569" i="8"/>
  <c r="AB568" i="8"/>
  <c r="AA568" i="8"/>
  <c r="Z568" i="8"/>
  <c r="Y568" i="8"/>
  <c r="AB567" i="8"/>
  <c r="AA567" i="8"/>
  <c r="Z567" i="8"/>
  <c r="Y567" i="8"/>
  <c r="AB566" i="8"/>
  <c r="AA566" i="8"/>
  <c r="Z566" i="8"/>
  <c r="Y566" i="8"/>
  <c r="AB565" i="8"/>
  <c r="AA565" i="8"/>
  <c r="Z565" i="8"/>
  <c r="Y565" i="8"/>
  <c r="AB564" i="8"/>
  <c r="AA564" i="8"/>
  <c r="Z564" i="8"/>
  <c r="Y564" i="8"/>
  <c r="AB563" i="8"/>
  <c r="AA563" i="8"/>
  <c r="Z563" i="8"/>
  <c r="Y563" i="8"/>
  <c r="AB562" i="8"/>
  <c r="AA562" i="8"/>
  <c r="Z562" i="8"/>
  <c r="Y562" i="8"/>
  <c r="AB561" i="8"/>
  <c r="AA561" i="8"/>
  <c r="Z561" i="8"/>
  <c r="Y561" i="8"/>
  <c r="AB560" i="8"/>
  <c r="AA560" i="8"/>
  <c r="Z560" i="8"/>
  <c r="Y560" i="8"/>
  <c r="AB559" i="8"/>
  <c r="AA559" i="8"/>
  <c r="Z559" i="8"/>
  <c r="Y559" i="8"/>
  <c r="AB558" i="8"/>
  <c r="AA558" i="8"/>
  <c r="Z558" i="8"/>
  <c r="Y558" i="8"/>
  <c r="AB557" i="8"/>
  <c r="AA557" i="8"/>
  <c r="Z557" i="8"/>
  <c r="Y557" i="8"/>
  <c r="AB556" i="8"/>
  <c r="AA556" i="8"/>
  <c r="Z556" i="8"/>
  <c r="Y556" i="8"/>
  <c r="AB555" i="8"/>
  <c r="AA555" i="8"/>
  <c r="Z555" i="8"/>
  <c r="Y555" i="8"/>
  <c r="AB554" i="8"/>
  <c r="AA554" i="8"/>
  <c r="Z554" i="8"/>
  <c r="Y554" i="8"/>
  <c r="AB553" i="8"/>
  <c r="AA553" i="8"/>
  <c r="Z553" i="8"/>
  <c r="Y553" i="8"/>
  <c r="AB552" i="8"/>
  <c r="AA552" i="8"/>
  <c r="Z552" i="8"/>
  <c r="Y552" i="8"/>
  <c r="AB551" i="8"/>
  <c r="AA551" i="8"/>
  <c r="Z551" i="8"/>
  <c r="Y551" i="8"/>
  <c r="AB550" i="8"/>
  <c r="AA550" i="8"/>
  <c r="Z550" i="8"/>
  <c r="Y550" i="8"/>
  <c r="AB549" i="8"/>
  <c r="AA549" i="8"/>
  <c r="Z549" i="8"/>
  <c r="Y549" i="8"/>
  <c r="AB548" i="8"/>
  <c r="AA548" i="8"/>
  <c r="Z548" i="8"/>
  <c r="Y548" i="8"/>
  <c r="AB547" i="8"/>
  <c r="AA547" i="8"/>
  <c r="Z547" i="8"/>
  <c r="Y547" i="8"/>
  <c r="AB546" i="8"/>
  <c r="AA546" i="8"/>
  <c r="AC546" i="8" s="1"/>
  <c r="Z546" i="8"/>
  <c r="Y546" i="8"/>
  <c r="AB545" i="8"/>
  <c r="AA545" i="8"/>
  <c r="Z545" i="8"/>
  <c r="Y545" i="8"/>
  <c r="AB544" i="8"/>
  <c r="AA544" i="8"/>
  <c r="Z544" i="8"/>
  <c r="Y544" i="8"/>
  <c r="AB543" i="8"/>
  <c r="AA543" i="8"/>
  <c r="Z543" i="8"/>
  <c r="Y543" i="8"/>
  <c r="AB542" i="8"/>
  <c r="AA542" i="8"/>
  <c r="Z542" i="8"/>
  <c r="Y542" i="8"/>
  <c r="AB541" i="8"/>
  <c r="AA541" i="8"/>
  <c r="Z541" i="8"/>
  <c r="Y541" i="8"/>
  <c r="AB540" i="8"/>
  <c r="AA540" i="8"/>
  <c r="Z540" i="8"/>
  <c r="Y540" i="8"/>
  <c r="AB539" i="8"/>
  <c r="AA539" i="8"/>
  <c r="Z539" i="8"/>
  <c r="Y539" i="8"/>
  <c r="AB538" i="8"/>
  <c r="AA538" i="8"/>
  <c r="Z538" i="8"/>
  <c r="Y538" i="8"/>
  <c r="AB537" i="8"/>
  <c r="AA537" i="8"/>
  <c r="Z537" i="8"/>
  <c r="Y537" i="8"/>
  <c r="AB536" i="8"/>
  <c r="AA536" i="8"/>
  <c r="Z536" i="8"/>
  <c r="Y536" i="8"/>
  <c r="AB535" i="8"/>
  <c r="AA535" i="8"/>
  <c r="AC535" i="8" s="1"/>
  <c r="Z535" i="8"/>
  <c r="Y535" i="8"/>
  <c r="AB534" i="8"/>
  <c r="AA534" i="8"/>
  <c r="AC534" i="8" s="1"/>
  <c r="Z534" i="8"/>
  <c r="Y534" i="8"/>
  <c r="AB533" i="8"/>
  <c r="AA533" i="8"/>
  <c r="Z533" i="8"/>
  <c r="Y533" i="8"/>
  <c r="AB532" i="8"/>
  <c r="AA532" i="8"/>
  <c r="AC532" i="8" s="1"/>
  <c r="Z532" i="8"/>
  <c r="Y532" i="8"/>
  <c r="AB531" i="8"/>
  <c r="AA531" i="8"/>
  <c r="AC531" i="8" s="1"/>
  <c r="Z531" i="8"/>
  <c r="Y531" i="8"/>
  <c r="AB530" i="8"/>
  <c r="AA530" i="8"/>
  <c r="AC530" i="8" s="1"/>
  <c r="Z530" i="8"/>
  <c r="Y530" i="8"/>
  <c r="AB529" i="8"/>
  <c r="AA529" i="8"/>
  <c r="Z529" i="8"/>
  <c r="Y529" i="8"/>
  <c r="AB528" i="8"/>
  <c r="AA528" i="8"/>
  <c r="AC528" i="8" s="1"/>
  <c r="Z528" i="8"/>
  <c r="Y528" i="8"/>
  <c r="AB527" i="8"/>
  <c r="AA527" i="8"/>
  <c r="AC527" i="8" s="1"/>
  <c r="Z527" i="8"/>
  <c r="Y527" i="8"/>
  <c r="AB526" i="8"/>
  <c r="AA526" i="8"/>
  <c r="Z526" i="8"/>
  <c r="Y526" i="8"/>
  <c r="AB525" i="8"/>
  <c r="AA525" i="8"/>
  <c r="AC525" i="8" s="1"/>
  <c r="Z525" i="8"/>
  <c r="Y525" i="8"/>
  <c r="AB524" i="8"/>
  <c r="AA524" i="8"/>
  <c r="Z524" i="8"/>
  <c r="Y524" i="8"/>
  <c r="AB523" i="8"/>
  <c r="AA523" i="8"/>
  <c r="Z523" i="8"/>
  <c r="Y523" i="8"/>
  <c r="AB522" i="8"/>
  <c r="AA522" i="8"/>
  <c r="Z522" i="8"/>
  <c r="Y522" i="8"/>
  <c r="AB521" i="8"/>
  <c r="AA521" i="8"/>
  <c r="AC521" i="8" s="1"/>
  <c r="Z521" i="8"/>
  <c r="Y521" i="8"/>
  <c r="AB520" i="8"/>
  <c r="AA520" i="8"/>
  <c r="AC520" i="8" s="1"/>
  <c r="Z520" i="8"/>
  <c r="Y520" i="8"/>
  <c r="AB519" i="8"/>
  <c r="AA519" i="8"/>
  <c r="AC519" i="8" s="1"/>
  <c r="Z519" i="8"/>
  <c r="Y519" i="8"/>
  <c r="AB518" i="8"/>
  <c r="AA518" i="8"/>
  <c r="Z518" i="8"/>
  <c r="Y518" i="8"/>
  <c r="AB517" i="8"/>
  <c r="AA517" i="8"/>
  <c r="AC517" i="8" s="1"/>
  <c r="Z517" i="8"/>
  <c r="Y517" i="8"/>
  <c r="AB516" i="8"/>
  <c r="AA516" i="8"/>
  <c r="Z516" i="8"/>
  <c r="Y516" i="8"/>
  <c r="AB515" i="8"/>
  <c r="AA515" i="8"/>
  <c r="Z515" i="8"/>
  <c r="Y515" i="8"/>
  <c r="AB514" i="8"/>
  <c r="AA514" i="8"/>
  <c r="Z514" i="8"/>
  <c r="Y514" i="8"/>
  <c r="AB513" i="8"/>
  <c r="AA513" i="8"/>
  <c r="Z513" i="8"/>
  <c r="Y513" i="8"/>
  <c r="AB512" i="8"/>
  <c r="AA512" i="8"/>
  <c r="Z512" i="8"/>
  <c r="Y512" i="8"/>
  <c r="AB511" i="8"/>
  <c r="AA511" i="8"/>
  <c r="Z511" i="8"/>
  <c r="Y511" i="8"/>
  <c r="AB510" i="8"/>
  <c r="AA510" i="8"/>
  <c r="Z510" i="8"/>
  <c r="Y510" i="8"/>
  <c r="AB509" i="8"/>
  <c r="AA509" i="8"/>
  <c r="Z509" i="8"/>
  <c r="Y509" i="8"/>
  <c r="AB508" i="8"/>
  <c r="AA508" i="8"/>
  <c r="Z508" i="8"/>
  <c r="Y508" i="8"/>
  <c r="AB507" i="8"/>
  <c r="AA507" i="8"/>
  <c r="Z507" i="8"/>
  <c r="Y507" i="8"/>
  <c r="AB506" i="8"/>
  <c r="AA506" i="8"/>
  <c r="Z506" i="8"/>
  <c r="Y506" i="8"/>
  <c r="AB505" i="8"/>
  <c r="AA505" i="8"/>
  <c r="Z505" i="8"/>
  <c r="Y505" i="8"/>
  <c r="AB504" i="8"/>
  <c r="AA504" i="8"/>
  <c r="Z504" i="8"/>
  <c r="Y504" i="8"/>
  <c r="AB503" i="8"/>
  <c r="AA503" i="8"/>
  <c r="Z503" i="8"/>
  <c r="Y503" i="8"/>
  <c r="AB502" i="8"/>
  <c r="AA502" i="8"/>
  <c r="Z502" i="8"/>
  <c r="Y502" i="8"/>
  <c r="AB501" i="8"/>
  <c r="AA501" i="8"/>
  <c r="Z501" i="8"/>
  <c r="Y501" i="8"/>
  <c r="AB500" i="8"/>
  <c r="AA500" i="8"/>
  <c r="Z500" i="8"/>
  <c r="Y500" i="8"/>
  <c r="AB499" i="8"/>
  <c r="AA499" i="8"/>
  <c r="Z499" i="8"/>
  <c r="Y499" i="8"/>
  <c r="AB498" i="8"/>
  <c r="AA498" i="8"/>
  <c r="Z498" i="8"/>
  <c r="Y498" i="8"/>
  <c r="AB497" i="8"/>
  <c r="AA497" i="8"/>
  <c r="Z497" i="8"/>
  <c r="Y497" i="8"/>
  <c r="AB496" i="8"/>
  <c r="AA496" i="8"/>
  <c r="Z496" i="8"/>
  <c r="Y496" i="8"/>
  <c r="AB495" i="8"/>
  <c r="AA495" i="8"/>
  <c r="Z495" i="8"/>
  <c r="Y495" i="8"/>
  <c r="AB494" i="8"/>
  <c r="AA494" i="8"/>
  <c r="Z494" i="8"/>
  <c r="Y494" i="8"/>
  <c r="AB493" i="8"/>
  <c r="AA493" i="8"/>
  <c r="Z493" i="8"/>
  <c r="Y493" i="8"/>
  <c r="AB492" i="8"/>
  <c r="AA492" i="8"/>
  <c r="Z492" i="8"/>
  <c r="Y492" i="8"/>
  <c r="AB491" i="8"/>
  <c r="AA491" i="8"/>
  <c r="Z491" i="8"/>
  <c r="Y491" i="8"/>
  <c r="AB490" i="8"/>
  <c r="AA490" i="8"/>
  <c r="Z490" i="8"/>
  <c r="Y490" i="8"/>
  <c r="AB489" i="8"/>
  <c r="AA489" i="8"/>
  <c r="Z489" i="8"/>
  <c r="Y489" i="8"/>
  <c r="AB488" i="8"/>
  <c r="AA488" i="8"/>
  <c r="Z488" i="8"/>
  <c r="Y488" i="8"/>
  <c r="AB487" i="8"/>
  <c r="AA487" i="8"/>
  <c r="Z487" i="8"/>
  <c r="Y487" i="8"/>
  <c r="AB486" i="8"/>
  <c r="AA486" i="8"/>
  <c r="Z486" i="8"/>
  <c r="Y486" i="8"/>
  <c r="AB485" i="8"/>
  <c r="AA485" i="8"/>
  <c r="Z485" i="8"/>
  <c r="Y485" i="8"/>
  <c r="AB484" i="8"/>
  <c r="AA484" i="8"/>
  <c r="Z484" i="8"/>
  <c r="Y484" i="8"/>
  <c r="AB483" i="8"/>
  <c r="AA483" i="8"/>
  <c r="Z483" i="8"/>
  <c r="Y483" i="8"/>
  <c r="AB482" i="8"/>
  <c r="AA482" i="8"/>
  <c r="Z482" i="8"/>
  <c r="Y482" i="8"/>
  <c r="AB481" i="8"/>
  <c r="AA481" i="8"/>
  <c r="Z481" i="8"/>
  <c r="Y481" i="8"/>
  <c r="AB480" i="8"/>
  <c r="AA480" i="8"/>
  <c r="Z480" i="8"/>
  <c r="Y480" i="8"/>
  <c r="AB479" i="8"/>
  <c r="AA479" i="8"/>
  <c r="Z479" i="8"/>
  <c r="Y479" i="8"/>
  <c r="AB478" i="8"/>
  <c r="AA478" i="8"/>
  <c r="Z478" i="8"/>
  <c r="Y478" i="8"/>
  <c r="AB477" i="8"/>
  <c r="AA477" i="8"/>
  <c r="Z477" i="8"/>
  <c r="Y477" i="8"/>
  <c r="AB476" i="8"/>
  <c r="AA476" i="8"/>
  <c r="Z476" i="8"/>
  <c r="Y476" i="8"/>
  <c r="AB475" i="8"/>
  <c r="AA475" i="8"/>
  <c r="Z475" i="8"/>
  <c r="Y475" i="8"/>
  <c r="AB474" i="8"/>
  <c r="AA474" i="8"/>
  <c r="Z474" i="8"/>
  <c r="Y474" i="8"/>
  <c r="AB473" i="8"/>
  <c r="AA473" i="8"/>
  <c r="Z473" i="8"/>
  <c r="Y473" i="8"/>
  <c r="AB472" i="8"/>
  <c r="AA472" i="8"/>
  <c r="Z472" i="8"/>
  <c r="Y472" i="8"/>
  <c r="AB471" i="8"/>
  <c r="AA471" i="8"/>
  <c r="Z471" i="8"/>
  <c r="Y471" i="8"/>
  <c r="AB470" i="8"/>
  <c r="AA470" i="8"/>
  <c r="Z470" i="8"/>
  <c r="Y470" i="8"/>
  <c r="AB469" i="8"/>
  <c r="AA469" i="8"/>
  <c r="Z469" i="8"/>
  <c r="Y469" i="8"/>
  <c r="AB468" i="8"/>
  <c r="AA468" i="8"/>
  <c r="Z468" i="8"/>
  <c r="Y468" i="8"/>
  <c r="AB467" i="8"/>
  <c r="AA467" i="8"/>
  <c r="Z467" i="8"/>
  <c r="Y467" i="8"/>
  <c r="AB466" i="8"/>
  <c r="AA466" i="8"/>
  <c r="Z466" i="8"/>
  <c r="Y466" i="8"/>
  <c r="AB465" i="8"/>
  <c r="AA465" i="8"/>
  <c r="Z465" i="8"/>
  <c r="Y465" i="8"/>
  <c r="AB464" i="8"/>
  <c r="AA464" i="8"/>
  <c r="Z464" i="8"/>
  <c r="Y464" i="8"/>
  <c r="AB463" i="8"/>
  <c r="AA463" i="8"/>
  <c r="Z463" i="8"/>
  <c r="Y463" i="8"/>
  <c r="AB462" i="8"/>
  <c r="AA462" i="8"/>
  <c r="Z462" i="8"/>
  <c r="Y462" i="8"/>
  <c r="AB461" i="8"/>
  <c r="AA461" i="8"/>
  <c r="Z461" i="8"/>
  <c r="Y461" i="8"/>
  <c r="AB460" i="8"/>
  <c r="AA460" i="8"/>
  <c r="Z460" i="8"/>
  <c r="Y460" i="8"/>
  <c r="AB459" i="8"/>
  <c r="AA459" i="8"/>
  <c r="Z459" i="8"/>
  <c r="Y459" i="8"/>
  <c r="AB458" i="8"/>
  <c r="AA458" i="8"/>
  <c r="Z458" i="8"/>
  <c r="Y458" i="8"/>
  <c r="AB457" i="8"/>
  <c r="AA457" i="8"/>
  <c r="Z457" i="8"/>
  <c r="Y457" i="8"/>
  <c r="AB456" i="8"/>
  <c r="AA456" i="8"/>
  <c r="Z456" i="8"/>
  <c r="Y456" i="8"/>
  <c r="AB455" i="8"/>
  <c r="AA455" i="8"/>
  <c r="Z455" i="8"/>
  <c r="Y455" i="8"/>
  <c r="AB454" i="8"/>
  <c r="AA454" i="8"/>
  <c r="Z454" i="8"/>
  <c r="Y454" i="8"/>
  <c r="AB453" i="8"/>
  <c r="AA453" i="8"/>
  <c r="Z453" i="8"/>
  <c r="Y453" i="8"/>
  <c r="AB452" i="8"/>
  <c r="AA452" i="8"/>
  <c r="Z452" i="8"/>
  <c r="Y452" i="8"/>
  <c r="AB451" i="8"/>
  <c r="AA451" i="8"/>
  <c r="Z451" i="8"/>
  <c r="Y451" i="8"/>
  <c r="AB450" i="8"/>
  <c r="AA450" i="8"/>
  <c r="Z450" i="8"/>
  <c r="Y450" i="8"/>
  <c r="AB449" i="8"/>
  <c r="AA449" i="8"/>
  <c r="Z449" i="8"/>
  <c r="Y449" i="8"/>
  <c r="AB448" i="8"/>
  <c r="AA448" i="8"/>
  <c r="Z448" i="8"/>
  <c r="Y448" i="8"/>
  <c r="AB447" i="8"/>
  <c r="AA447" i="8"/>
  <c r="Z447" i="8"/>
  <c r="Y447" i="8"/>
  <c r="AB446" i="8"/>
  <c r="AA446" i="8"/>
  <c r="Z446" i="8"/>
  <c r="Y446" i="8"/>
  <c r="AB445" i="8"/>
  <c r="AA445" i="8"/>
  <c r="Z445" i="8"/>
  <c r="Y445" i="8"/>
  <c r="AB444" i="8"/>
  <c r="AA444" i="8"/>
  <c r="Z444" i="8"/>
  <c r="Y444" i="8"/>
  <c r="AB443" i="8"/>
  <c r="AA443" i="8"/>
  <c r="Z443" i="8"/>
  <c r="Y443" i="8"/>
  <c r="AB442" i="8"/>
  <c r="AA442" i="8"/>
  <c r="Z442" i="8"/>
  <c r="Y442" i="8"/>
  <c r="AB441" i="8"/>
  <c r="AA441" i="8"/>
  <c r="Z441" i="8"/>
  <c r="Y441" i="8"/>
  <c r="AB440" i="8"/>
  <c r="AA440" i="8"/>
  <c r="Z440" i="8"/>
  <c r="Y440" i="8"/>
  <c r="AB439" i="8"/>
  <c r="AA439" i="8"/>
  <c r="Z439" i="8"/>
  <c r="Y439" i="8"/>
  <c r="AB438" i="8"/>
  <c r="AA438" i="8"/>
  <c r="Z438" i="8"/>
  <c r="Y438" i="8"/>
  <c r="AB437" i="8"/>
  <c r="AA437" i="8"/>
  <c r="Z437" i="8"/>
  <c r="Y437" i="8"/>
  <c r="AB436" i="8"/>
  <c r="AA436" i="8"/>
  <c r="Z436" i="8"/>
  <c r="Y436" i="8"/>
  <c r="AB435" i="8"/>
  <c r="AA435" i="8"/>
  <c r="Z435" i="8"/>
  <c r="Y435" i="8"/>
  <c r="AB434" i="8"/>
  <c r="AA434" i="8"/>
  <c r="Z434" i="8"/>
  <c r="Y434" i="8"/>
  <c r="AB433" i="8"/>
  <c r="AA433" i="8"/>
  <c r="Z433" i="8"/>
  <c r="Y433" i="8"/>
  <c r="AB432" i="8"/>
  <c r="AA432" i="8"/>
  <c r="Z432" i="8"/>
  <c r="Y432" i="8"/>
  <c r="AB431" i="8"/>
  <c r="AA431" i="8"/>
  <c r="Z431" i="8"/>
  <c r="Y431" i="8"/>
  <c r="AB430" i="8"/>
  <c r="AA430" i="8"/>
  <c r="AC430" i="8" s="1"/>
  <c r="Z430" i="8"/>
  <c r="Y430" i="8"/>
  <c r="AB429" i="8"/>
  <c r="AA429" i="8"/>
  <c r="AC429" i="8" s="1"/>
  <c r="Z429" i="8"/>
  <c r="Y429" i="8"/>
  <c r="AB428" i="8"/>
  <c r="AA428" i="8"/>
  <c r="Z428" i="8"/>
  <c r="Y428" i="8"/>
  <c r="AB427" i="8"/>
  <c r="AA427" i="8"/>
  <c r="AC427" i="8" s="1"/>
  <c r="Z427" i="8"/>
  <c r="Y427" i="8"/>
  <c r="AB426" i="8"/>
  <c r="AA426" i="8"/>
  <c r="AC426" i="8" s="1"/>
  <c r="Z426" i="8"/>
  <c r="Y426" i="8"/>
  <c r="AB425" i="8"/>
  <c r="AA425" i="8"/>
  <c r="AC425" i="8" s="1"/>
  <c r="Z425" i="8"/>
  <c r="Y425" i="8"/>
  <c r="AB424" i="8"/>
  <c r="AA424" i="8"/>
  <c r="Z424" i="8"/>
  <c r="Y424" i="8"/>
  <c r="AB423" i="8"/>
  <c r="AA423" i="8"/>
  <c r="AC423" i="8" s="1"/>
  <c r="Z423" i="8"/>
  <c r="Y423" i="8"/>
  <c r="AB422" i="8"/>
  <c r="AA422" i="8"/>
  <c r="AC422" i="8" s="1"/>
  <c r="Z422" i="8"/>
  <c r="Y422" i="8"/>
  <c r="AB421" i="8"/>
  <c r="AA421" i="8"/>
  <c r="Z421" i="8"/>
  <c r="Y421" i="8"/>
  <c r="AB420" i="8"/>
  <c r="AA420" i="8"/>
  <c r="Z420" i="8"/>
  <c r="Y420" i="8"/>
  <c r="AB419" i="8"/>
  <c r="AA419" i="8"/>
  <c r="Z419" i="8"/>
  <c r="Y419" i="8"/>
  <c r="AB418" i="8"/>
  <c r="AA418" i="8"/>
  <c r="Z418" i="8"/>
  <c r="Y418" i="8"/>
  <c r="AB417" i="8"/>
  <c r="AA417" i="8"/>
  <c r="Z417" i="8"/>
  <c r="Y417" i="8"/>
  <c r="AB416" i="8"/>
  <c r="AA416" i="8"/>
  <c r="Z416" i="8"/>
  <c r="Y416" i="8"/>
  <c r="AB415" i="8"/>
  <c r="AA415" i="8"/>
  <c r="Z415" i="8"/>
  <c r="Y415" i="8"/>
  <c r="AB414" i="8"/>
  <c r="AA414" i="8"/>
  <c r="Z414" i="8"/>
  <c r="Y414" i="8"/>
  <c r="AB413" i="8"/>
  <c r="AA413" i="8"/>
  <c r="Z413" i="8"/>
  <c r="Y413" i="8"/>
  <c r="AB412" i="8"/>
  <c r="AA412" i="8"/>
  <c r="Z412" i="8"/>
  <c r="Y412" i="8"/>
  <c r="AB411" i="8"/>
  <c r="AA411" i="8"/>
  <c r="Z411" i="8"/>
  <c r="Y411" i="8"/>
  <c r="AB410" i="8"/>
  <c r="AA410" i="8"/>
  <c r="Z410" i="8"/>
  <c r="Y410" i="8"/>
  <c r="AB409" i="8"/>
  <c r="AA409" i="8"/>
  <c r="Z409" i="8"/>
  <c r="Y409" i="8"/>
  <c r="AB408" i="8"/>
  <c r="AA408" i="8"/>
  <c r="Z408" i="8"/>
  <c r="Y408" i="8"/>
  <c r="AB407" i="8"/>
  <c r="AA407" i="8"/>
  <c r="Z407" i="8"/>
  <c r="Y407" i="8"/>
  <c r="AB406" i="8"/>
  <c r="AA406" i="8"/>
  <c r="Z406" i="8"/>
  <c r="Y406" i="8"/>
  <c r="AB405" i="8"/>
  <c r="AA405" i="8"/>
  <c r="Z405" i="8"/>
  <c r="Y405" i="8"/>
  <c r="AB404" i="8"/>
  <c r="AA404" i="8"/>
  <c r="Z404" i="8"/>
  <c r="Y404" i="8"/>
  <c r="AB403" i="8"/>
  <c r="AA403" i="8"/>
  <c r="Z403" i="8"/>
  <c r="Y403" i="8"/>
  <c r="AB402" i="8"/>
  <c r="AA402" i="8"/>
  <c r="Z402" i="8"/>
  <c r="Y402" i="8"/>
  <c r="AB401" i="8"/>
  <c r="AA401" i="8"/>
  <c r="Z401" i="8"/>
  <c r="Y401" i="8"/>
  <c r="AB400" i="8"/>
  <c r="AA400" i="8"/>
  <c r="Z400" i="8"/>
  <c r="Y400" i="8"/>
  <c r="AB399" i="8"/>
  <c r="AA399" i="8"/>
  <c r="Z399" i="8"/>
  <c r="Y399" i="8"/>
  <c r="AB398" i="8"/>
  <c r="AA398" i="8"/>
  <c r="Z398" i="8"/>
  <c r="Y398" i="8"/>
  <c r="AB397" i="8"/>
  <c r="AA397" i="8"/>
  <c r="Z397" i="8"/>
  <c r="Y397" i="8"/>
  <c r="AB396" i="8"/>
  <c r="AA396" i="8"/>
  <c r="Z396" i="8"/>
  <c r="Y396" i="8"/>
  <c r="AB395" i="8"/>
  <c r="AA395" i="8"/>
  <c r="Z395" i="8"/>
  <c r="Y395" i="8"/>
  <c r="AB394" i="8"/>
  <c r="AA394" i="8"/>
  <c r="Z394" i="8"/>
  <c r="Y394" i="8"/>
  <c r="AB393" i="8"/>
  <c r="AA393" i="8"/>
  <c r="Z393" i="8"/>
  <c r="Y393" i="8"/>
  <c r="AB392" i="8"/>
  <c r="AA392" i="8"/>
  <c r="Z392" i="8"/>
  <c r="Y392" i="8"/>
  <c r="AB391" i="8"/>
  <c r="AA391" i="8"/>
  <c r="Z391" i="8"/>
  <c r="Y391" i="8"/>
  <c r="AB390" i="8"/>
  <c r="AA390" i="8"/>
  <c r="Z390" i="8"/>
  <c r="Y390" i="8"/>
  <c r="AB389" i="8"/>
  <c r="AA389" i="8"/>
  <c r="Z389" i="8"/>
  <c r="Y389" i="8"/>
  <c r="AB388" i="8"/>
  <c r="AA388" i="8"/>
  <c r="Z388" i="8"/>
  <c r="Y388" i="8"/>
  <c r="AB387" i="8"/>
  <c r="AA387" i="8"/>
  <c r="Z387" i="8"/>
  <c r="Y387" i="8"/>
  <c r="AB386" i="8"/>
  <c r="AA386" i="8"/>
  <c r="Z386" i="8"/>
  <c r="Y386" i="8"/>
  <c r="AB385" i="8"/>
  <c r="AA385" i="8"/>
  <c r="Z385" i="8"/>
  <c r="Y385" i="8"/>
  <c r="AB384" i="8"/>
  <c r="AA384" i="8"/>
  <c r="Z384" i="8"/>
  <c r="Y384" i="8"/>
  <c r="AB383" i="8"/>
  <c r="AA383" i="8"/>
  <c r="Z383" i="8"/>
  <c r="Y383" i="8"/>
  <c r="AB382" i="8"/>
  <c r="AA382" i="8"/>
  <c r="Z382" i="8"/>
  <c r="Y382" i="8"/>
  <c r="AB381" i="8"/>
  <c r="AA381" i="8"/>
  <c r="AC381" i="8" s="1"/>
  <c r="Z381" i="8"/>
  <c r="Y381" i="8"/>
  <c r="AB380" i="8"/>
  <c r="AA380" i="8"/>
  <c r="AC380" i="8" s="1"/>
  <c r="Z380" i="8"/>
  <c r="Y380" i="8"/>
  <c r="AB379" i="8"/>
  <c r="AA379" i="8"/>
  <c r="Z379" i="8"/>
  <c r="Y379" i="8"/>
  <c r="AB378" i="8"/>
  <c r="AA378" i="8"/>
  <c r="AC378" i="8" s="1"/>
  <c r="Z378" i="8"/>
  <c r="Y378" i="8"/>
  <c r="AB377" i="8"/>
  <c r="AA377" i="8"/>
  <c r="AC377" i="8" s="1"/>
  <c r="Z377" i="8"/>
  <c r="Y377" i="8"/>
  <c r="AB376" i="8"/>
  <c r="AA376" i="8"/>
  <c r="AC376" i="8" s="1"/>
  <c r="Z376" i="8"/>
  <c r="Y376" i="8"/>
  <c r="AB375" i="8"/>
  <c r="AA375" i="8"/>
  <c r="Z375" i="8"/>
  <c r="Y375" i="8"/>
  <c r="AB374" i="8"/>
  <c r="AA374" i="8"/>
  <c r="AC374" i="8" s="1"/>
  <c r="Z374" i="8"/>
  <c r="Y374" i="8"/>
  <c r="AB373" i="8"/>
  <c r="AA373" i="8"/>
  <c r="AC373" i="8" s="1"/>
  <c r="Z373" i="8"/>
  <c r="Y373" i="8"/>
  <c r="AB372" i="8"/>
  <c r="AA372" i="8"/>
  <c r="AC372" i="8" s="1"/>
  <c r="Z372" i="8"/>
  <c r="Y372" i="8"/>
  <c r="AB371" i="8"/>
  <c r="AA371" i="8"/>
  <c r="AC371" i="8" s="1"/>
  <c r="Z371" i="8"/>
  <c r="Y371" i="8"/>
  <c r="AB370" i="8"/>
  <c r="AA370" i="8"/>
  <c r="AC370" i="8" s="1"/>
  <c r="Z370" i="8"/>
  <c r="Y370" i="8"/>
  <c r="AB369" i="8"/>
  <c r="AA369" i="8"/>
  <c r="Z369" i="8"/>
  <c r="Y369" i="8"/>
  <c r="AB368" i="8"/>
  <c r="AA368" i="8"/>
  <c r="Z368" i="8"/>
  <c r="Y368" i="8"/>
  <c r="AB367" i="8"/>
  <c r="AA367" i="8"/>
  <c r="AC367" i="8" s="1"/>
  <c r="Z367" i="8"/>
  <c r="Y367" i="8"/>
  <c r="AB366" i="8"/>
  <c r="AA366" i="8"/>
  <c r="AC366" i="8" s="1"/>
  <c r="Z366" i="8"/>
  <c r="Y366" i="8"/>
  <c r="AB365" i="8"/>
  <c r="AA365" i="8"/>
  <c r="Z365" i="8"/>
  <c r="Y365" i="8"/>
  <c r="AB364" i="8"/>
  <c r="AA364" i="8"/>
  <c r="Z364" i="8"/>
  <c r="Y364" i="8"/>
  <c r="AB363" i="8"/>
  <c r="AA363" i="8"/>
  <c r="Z363" i="8"/>
  <c r="Y363" i="8"/>
  <c r="AB362" i="8"/>
  <c r="AA362" i="8"/>
  <c r="Z362" i="8"/>
  <c r="Y362" i="8"/>
  <c r="AB361" i="8"/>
  <c r="AA361" i="8"/>
  <c r="Z361" i="8"/>
  <c r="Y361" i="8"/>
  <c r="AB358" i="8"/>
  <c r="AA358" i="8"/>
  <c r="Z358" i="8"/>
  <c r="Y358" i="8"/>
  <c r="AB357" i="8"/>
  <c r="AA357" i="8"/>
  <c r="Z357" i="8"/>
  <c r="Y357" i="8"/>
  <c r="AB356" i="8"/>
  <c r="AA356" i="8"/>
  <c r="Z356" i="8"/>
  <c r="Y356" i="8"/>
  <c r="AB355" i="8"/>
  <c r="AA355" i="8"/>
  <c r="AC355" i="8" s="1"/>
  <c r="Z355" i="8"/>
  <c r="Y355" i="8"/>
  <c r="AB354" i="8"/>
  <c r="AA354" i="8"/>
  <c r="AC354" i="8" s="1"/>
  <c r="Z354" i="8"/>
  <c r="Y354" i="8"/>
  <c r="AB353" i="8"/>
  <c r="AA353" i="8"/>
  <c r="AC353" i="8" s="1"/>
  <c r="Z353" i="8"/>
  <c r="Y353" i="8"/>
  <c r="AB352" i="8"/>
  <c r="AA352" i="8"/>
  <c r="AC352" i="8" s="1"/>
  <c r="Z352" i="8"/>
  <c r="Y352" i="8"/>
  <c r="AB351" i="8"/>
  <c r="AA351" i="8"/>
  <c r="AC351" i="8" s="1"/>
  <c r="Z351" i="8"/>
  <c r="Y351" i="8"/>
  <c r="AB350" i="8"/>
  <c r="AA350" i="8"/>
  <c r="AC350" i="8" s="1"/>
  <c r="Z350" i="8"/>
  <c r="Y350" i="8"/>
  <c r="AB349" i="8"/>
  <c r="AA349" i="8"/>
  <c r="AC349" i="8" s="1"/>
  <c r="Z349" i="8"/>
  <c r="Y349" i="8"/>
  <c r="AB348" i="8"/>
  <c r="AA348" i="8"/>
  <c r="AC348" i="8" s="1"/>
  <c r="Z348" i="8"/>
  <c r="Y348" i="8"/>
  <c r="AB347" i="8"/>
  <c r="AA347" i="8"/>
  <c r="AC347" i="8" s="1"/>
  <c r="Z347" i="8"/>
  <c r="Y347" i="8"/>
  <c r="AB346" i="8"/>
  <c r="AA346" i="8"/>
  <c r="AC346" i="8" s="1"/>
  <c r="Z346" i="8"/>
  <c r="Y346" i="8"/>
  <c r="AB345" i="8"/>
  <c r="AA345" i="8"/>
  <c r="Z345" i="8"/>
  <c r="Y345" i="8"/>
  <c r="AB344" i="8"/>
  <c r="AA344" i="8"/>
  <c r="AC344" i="8" s="1"/>
  <c r="Z344" i="8"/>
  <c r="Y344" i="8"/>
  <c r="AB343" i="8"/>
  <c r="AA343" i="8"/>
  <c r="AC343" i="8" s="1"/>
  <c r="Z343" i="8"/>
  <c r="Y343" i="8"/>
  <c r="AB342" i="8"/>
  <c r="AA342" i="8"/>
  <c r="AC342" i="8" s="1"/>
  <c r="Z342" i="8"/>
  <c r="Y342" i="8"/>
  <c r="AB341" i="8"/>
  <c r="AA341" i="8"/>
  <c r="AC341" i="8" s="1"/>
  <c r="Z341" i="8"/>
  <c r="Y341" i="8"/>
  <c r="AB340" i="8"/>
  <c r="AA340" i="8"/>
  <c r="Z340" i="8"/>
  <c r="Y340" i="8"/>
  <c r="AB339" i="8"/>
  <c r="AA339" i="8"/>
  <c r="AC339" i="8" s="1"/>
  <c r="Z339" i="8"/>
  <c r="Y339" i="8"/>
  <c r="AB338" i="8"/>
  <c r="AA338" i="8"/>
  <c r="Z338" i="8"/>
  <c r="Y338" i="8"/>
  <c r="AB337" i="8"/>
  <c r="AA337" i="8"/>
  <c r="AC337" i="8" s="1"/>
  <c r="Z337" i="8"/>
  <c r="Y337" i="8"/>
  <c r="AB336" i="8"/>
  <c r="AA336" i="8"/>
  <c r="AC336" i="8" s="1"/>
  <c r="Z336" i="8"/>
  <c r="Y336" i="8"/>
  <c r="AB335" i="8"/>
  <c r="AA335" i="8"/>
  <c r="AC335" i="8" s="1"/>
  <c r="Z335" i="8"/>
  <c r="Y335" i="8"/>
  <c r="AB334" i="8"/>
  <c r="AA334" i="8"/>
  <c r="Z334" i="8"/>
  <c r="Y334" i="8"/>
  <c r="AB333" i="8"/>
  <c r="AA333" i="8"/>
  <c r="Z333" i="8"/>
  <c r="Y333" i="8"/>
  <c r="AB332" i="8"/>
  <c r="AA332" i="8"/>
  <c r="Z332" i="8"/>
  <c r="Y332" i="8"/>
  <c r="AB331" i="8"/>
  <c r="AA331" i="8"/>
  <c r="Z331" i="8"/>
  <c r="Y331" i="8"/>
  <c r="AB330" i="8"/>
  <c r="AA330" i="8"/>
  <c r="AC330" i="8" s="1"/>
  <c r="Z330" i="8"/>
  <c r="Y330" i="8"/>
  <c r="AB329" i="8"/>
  <c r="AA329" i="8"/>
  <c r="AC329" i="8" s="1"/>
  <c r="Z329" i="8"/>
  <c r="Y329" i="8"/>
  <c r="AB328" i="8"/>
  <c r="AA328" i="8"/>
  <c r="AC328" i="8" s="1"/>
  <c r="Z328" i="8"/>
  <c r="Y328" i="8"/>
  <c r="AB327" i="8"/>
  <c r="AA327" i="8"/>
  <c r="Z327" i="8"/>
  <c r="Y327" i="8"/>
  <c r="AB326" i="8"/>
  <c r="AA326" i="8"/>
  <c r="AC326" i="8" s="1"/>
  <c r="Z326" i="8"/>
  <c r="Y326" i="8"/>
  <c r="AB325" i="8"/>
  <c r="AA325" i="8"/>
  <c r="AC325" i="8" s="1"/>
  <c r="Z325" i="8"/>
  <c r="Y325" i="8"/>
  <c r="AB324" i="8"/>
  <c r="AA324" i="8"/>
  <c r="AC324" i="8" s="1"/>
  <c r="Z324" i="8"/>
  <c r="Y324" i="8"/>
  <c r="AB323" i="8"/>
  <c r="AA323" i="8"/>
  <c r="AC323" i="8" s="1"/>
  <c r="Z323" i="8"/>
  <c r="Y323" i="8"/>
  <c r="AB322" i="8"/>
  <c r="AA322" i="8"/>
  <c r="AC322" i="8" s="1"/>
  <c r="Z322" i="8"/>
  <c r="Y322" i="8"/>
  <c r="AB321" i="8"/>
  <c r="AA321" i="8"/>
  <c r="Z321" i="8"/>
  <c r="Y321" i="8"/>
  <c r="AB320" i="8"/>
  <c r="AA320" i="8"/>
  <c r="AC320" i="8" s="1"/>
  <c r="Z320" i="8"/>
  <c r="Y320" i="8"/>
  <c r="AB319" i="8"/>
  <c r="AA319" i="8"/>
  <c r="AC319" i="8" s="1"/>
  <c r="Z319" i="8"/>
  <c r="Y319" i="8"/>
  <c r="AB318" i="8"/>
  <c r="AA318" i="8"/>
  <c r="AC318" i="8" s="1"/>
  <c r="Z318" i="8"/>
  <c r="Y318" i="8"/>
  <c r="AB317" i="8"/>
  <c r="AA317" i="8"/>
  <c r="AC317" i="8" s="1"/>
  <c r="Z317" i="8"/>
  <c r="Y317" i="8"/>
  <c r="AB316" i="8"/>
  <c r="AA316" i="8"/>
  <c r="AC316" i="8" s="1"/>
  <c r="Z316" i="8"/>
  <c r="Y316" i="8"/>
  <c r="AB315" i="8"/>
  <c r="AA315" i="8"/>
  <c r="AC315" i="8" s="1"/>
  <c r="Z315" i="8"/>
  <c r="Y315" i="8"/>
  <c r="AB314" i="8"/>
  <c r="AA314" i="8"/>
  <c r="Z314" i="8"/>
  <c r="Y314" i="8"/>
  <c r="AB313" i="8"/>
  <c r="AA313" i="8"/>
  <c r="Z313" i="8"/>
  <c r="Y313" i="8"/>
  <c r="AB312" i="8"/>
  <c r="AA312" i="8"/>
  <c r="Z312" i="8"/>
  <c r="Y312" i="8"/>
  <c r="AB311" i="8"/>
  <c r="AA311" i="8"/>
  <c r="Z311" i="8"/>
  <c r="Y311" i="8"/>
  <c r="AB310" i="8"/>
  <c r="AA310" i="8"/>
  <c r="Z310" i="8"/>
  <c r="Y310" i="8"/>
  <c r="AB309" i="8"/>
  <c r="AA309" i="8"/>
  <c r="Z309" i="8"/>
  <c r="Y309" i="8"/>
  <c r="AB308" i="8"/>
  <c r="AA308" i="8"/>
  <c r="Z308" i="8"/>
  <c r="Y308" i="8"/>
  <c r="AB307" i="8"/>
  <c r="AA307" i="8"/>
  <c r="Z307" i="8"/>
  <c r="Y307" i="8"/>
  <c r="AB306" i="8"/>
  <c r="AA306" i="8"/>
  <c r="Z306" i="8"/>
  <c r="Y306" i="8"/>
  <c r="AB305" i="8"/>
  <c r="AA305" i="8"/>
  <c r="Z305" i="8"/>
  <c r="Y305" i="8"/>
  <c r="AB304" i="8"/>
  <c r="AA304" i="8"/>
  <c r="Z304" i="8"/>
  <c r="Y304" i="8"/>
  <c r="AB303" i="8"/>
  <c r="AA303" i="8"/>
  <c r="Z303" i="8"/>
  <c r="Y303" i="8"/>
  <c r="AB302" i="8"/>
  <c r="AA302" i="8"/>
  <c r="Z302" i="8"/>
  <c r="Y302" i="8"/>
  <c r="AB301" i="8"/>
  <c r="AA301" i="8"/>
  <c r="Z301" i="8"/>
  <c r="Y301" i="8"/>
  <c r="AB300" i="8"/>
  <c r="AA300" i="8"/>
  <c r="Z300" i="8"/>
  <c r="Y300" i="8"/>
  <c r="AB299" i="8"/>
  <c r="AA299" i="8"/>
  <c r="Z299" i="8"/>
  <c r="Y299" i="8"/>
  <c r="AB298" i="8"/>
  <c r="AA298" i="8"/>
  <c r="Z298" i="8"/>
  <c r="Y298" i="8"/>
  <c r="AB297" i="8"/>
  <c r="AA297" i="8"/>
  <c r="Z297" i="8"/>
  <c r="Y297" i="8"/>
  <c r="AB296" i="8"/>
  <c r="AA296" i="8"/>
  <c r="Z296" i="8"/>
  <c r="Y296" i="8"/>
  <c r="AB295" i="8"/>
  <c r="AA295" i="8"/>
  <c r="Z295" i="8"/>
  <c r="Y295" i="8"/>
  <c r="AB294" i="8"/>
  <c r="AA294" i="8"/>
  <c r="Z294" i="8"/>
  <c r="Y294" i="8"/>
  <c r="AB293" i="8"/>
  <c r="AA293" i="8"/>
  <c r="Z293" i="8"/>
  <c r="Y293" i="8"/>
  <c r="AB292" i="8"/>
  <c r="AA292" i="8"/>
  <c r="Z292" i="8"/>
  <c r="Y292" i="8"/>
  <c r="AB291" i="8"/>
  <c r="AA291" i="8"/>
  <c r="Z291" i="8"/>
  <c r="Y291" i="8"/>
  <c r="AB290" i="8"/>
  <c r="AA290" i="8"/>
  <c r="Z290" i="8"/>
  <c r="Y290" i="8"/>
  <c r="AB289" i="8"/>
  <c r="AA289" i="8"/>
  <c r="Z289" i="8"/>
  <c r="Y289" i="8"/>
  <c r="AB288" i="8"/>
  <c r="AA288" i="8"/>
  <c r="Z288" i="8"/>
  <c r="Y288" i="8"/>
  <c r="AB287" i="8"/>
  <c r="AA287" i="8"/>
  <c r="Z287" i="8"/>
  <c r="Y287" i="8"/>
  <c r="AB286" i="8"/>
  <c r="AA286" i="8"/>
  <c r="Z286" i="8"/>
  <c r="Y286" i="8"/>
  <c r="AB285" i="8"/>
  <c r="AA285" i="8"/>
  <c r="AC285" i="8" s="1"/>
  <c r="Z285" i="8"/>
  <c r="Y285" i="8"/>
  <c r="AB284" i="8"/>
  <c r="AA284" i="8"/>
  <c r="Z284" i="8"/>
  <c r="Y284" i="8"/>
  <c r="AB283" i="8"/>
  <c r="AA283" i="8"/>
  <c r="Z283" i="8"/>
  <c r="Y283" i="8"/>
  <c r="AB282" i="8"/>
  <c r="AA282" i="8"/>
  <c r="Z282" i="8"/>
  <c r="Y282" i="8"/>
  <c r="AB281" i="8"/>
  <c r="AA281" i="8"/>
  <c r="Z281" i="8"/>
  <c r="Y281" i="8"/>
  <c r="AB280" i="8"/>
  <c r="AA280" i="8"/>
  <c r="Z280" i="8"/>
  <c r="Y280" i="8"/>
  <c r="AB279" i="8"/>
  <c r="AA279" i="8"/>
  <c r="Z279" i="8"/>
  <c r="Y279" i="8"/>
  <c r="AB278" i="8"/>
  <c r="AA278" i="8"/>
  <c r="Z278" i="8"/>
  <c r="Y278" i="8"/>
  <c r="AB277" i="8"/>
  <c r="AA277" i="8"/>
  <c r="Z277" i="8"/>
  <c r="Y277" i="8"/>
  <c r="AB276" i="8"/>
  <c r="AA276" i="8"/>
  <c r="Z276" i="8"/>
  <c r="Y276" i="8"/>
  <c r="AB275" i="8"/>
  <c r="AA275" i="8"/>
  <c r="Z275" i="8"/>
  <c r="Y275" i="8"/>
  <c r="AB274" i="8"/>
  <c r="AA274" i="8"/>
  <c r="Z274" i="8"/>
  <c r="Y274" i="8"/>
  <c r="AB273" i="8"/>
  <c r="AA273" i="8"/>
  <c r="Z273" i="8"/>
  <c r="Y273" i="8"/>
  <c r="AB272" i="8"/>
  <c r="AA272" i="8"/>
  <c r="Z272" i="8"/>
  <c r="Y272" i="8"/>
  <c r="AB271" i="8"/>
  <c r="AA271" i="8"/>
  <c r="Z271" i="8"/>
  <c r="Y271" i="8"/>
  <c r="AB270" i="8"/>
  <c r="AA270" i="8"/>
  <c r="Z270" i="8"/>
  <c r="Y270" i="8"/>
  <c r="AB269" i="8"/>
  <c r="AA269" i="8"/>
  <c r="Z269" i="8"/>
  <c r="Y269" i="8"/>
  <c r="AB268" i="8"/>
  <c r="AA268" i="8"/>
  <c r="Z268" i="8"/>
  <c r="Y268" i="8"/>
  <c r="AB267" i="8"/>
  <c r="AA267" i="8"/>
  <c r="Z267" i="8"/>
  <c r="Y267" i="8"/>
  <c r="AB266" i="8"/>
  <c r="AA266" i="8"/>
  <c r="Z266" i="8"/>
  <c r="Y266" i="8"/>
  <c r="AB265" i="8"/>
  <c r="AA265" i="8"/>
  <c r="Z265" i="8"/>
  <c r="Y265" i="8"/>
  <c r="AB264" i="8"/>
  <c r="AA264" i="8"/>
  <c r="Z264" i="8"/>
  <c r="Y264" i="8"/>
  <c r="AB263" i="8"/>
  <c r="AA263" i="8"/>
  <c r="Z263" i="8"/>
  <c r="Y263" i="8"/>
  <c r="AB262" i="8"/>
  <c r="AA262" i="8"/>
  <c r="Z262" i="8"/>
  <c r="Y262" i="8"/>
  <c r="AB261" i="8"/>
  <c r="AA261" i="8"/>
  <c r="Z261" i="8"/>
  <c r="Y261" i="8"/>
  <c r="AB260" i="8"/>
  <c r="AA260" i="8"/>
  <c r="Z260" i="8"/>
  <c r="Y260" i="8"/>
  <c r="AB259" i="8"/>
  <c r="AA259" i="8"/>
  <c r="Z259" i="8"/>
  <c r="Y259" i="8"/>
  <c r="AB258" i="8"/>
  <c r="AA258" i="8"/>
  <c r="Z258" i="8"/>
  <c r="Y258" i="8"/>
  <c r="AB257" i="8"/>
  <c r="AA257" i="8"/>
  <c r="Z257" i="8"/>
  <c r="Y257" i="8"/>
  <c r="AB256" i="8"/>
  <c r="AA256" i="8"/>
  <c r="Z256" i="8"/>
  <c r="Y256" i="8"/>
  <c r="AB255" i="8"/>
  <c r="AA255" i="8"/>
  <c r="Z255" i="8"/>
  <c r="Y255" i="8"/>
  <c r="AB254" i="8"/>
  <c r="AA254" i="8"/>
  <c r="Z254" i="8"/>
  <c r="Y254" i="8"/>
  <c r="AB253" i="8"/>
  <c r="AA253" i="8"/>
  <c r="Z253" i="8"/>
  <c r="Y253" i="8"/>
  <c r="AB252" i="8"/>
  <c r="AA252" i="8"/>
  <c r="Z252" i="8"/>
  <c r="Y252" i="8"/>
  <c r="AB251" i="8"/>
  <c r="AA251" i="8"/>
  <c r="Z251" i="8"/>
  <c r="Y251" i="8"/>
  <c r="AB250" i="8"/>
  <c r="AA250" i="8"/>
  <c r="Z250" i="8"/>
  <c r="Y250" i="8"/>
  <c r="AB249" i="8"/>
  <c r="AA249" i="8"/>
  <c r="Z249" i="8"/>
  <c r="Y249" i="8"/>
  <c r="AB248" i="8"/>
  <c r="AA248" i="8"/>
  <c r="Z248" i="8"/>
  <c r="Y248" i="8"/>
  <c r="AB247" i="8"/>
  <c r="AA247" i="8"/>
  <c r="Z247" i="8"/>
  <c r="Y247" i="8"/>
  <c r="AB246" i="8"/>
  <c r="AA246" i="8"/>
  <c r="Z246" i="8"/>
  <c r="Y246" i="8"/>
  <c r="AB245" i="8"/>
  <c r="AA245" i="8"/>
  <c r="Z245" i="8"/>
  <c r="Y245" i="8"/>
  <c r="AB244" i="8"/>
  <c r="AA244" i="8"/>
  <c r="Z244" i="8"/>
  <c r="Y244" i="8"/>
  <c r="AB243" i="8"/>
  <c r="AA243" i="8"/>
  <c r="Z243" i="8"/>
  <c r="Y243" i="8"/>
  <c r="AB242" i="8"/>
  <c r="AA242" i="8"/>
  <c r="Z242" i="8"/>
  <c r="Y242" i="8"/>
  <c r="AB241" i="8"/>
  <c r="AA241" i="8"/>
  <c r="Z241" i="8"/>
  <c r="Y241" i="8"/>
  <c r="AB240" i="8"/>
  <c r="AA240" i="8"/>
  <c r="Z240" i="8"/>
  <c r="Y240" i="8"/>
  <c r="AB239" i="8"/>
  <c r="AA239" i="8"/>
  <c r="Z239" i="8"/>
  <c r="Y239" i="8"/>
  <c r="AB238" i="8"/>
  <c r="AA238" i="8"/>
  <c r="Z238" i="8"/>
  <c r="Y238" i="8"/>
  <c r="AB237" i="8"/>
  <c r="AA237" i="8"/>
  <c r="Z237" i="8"/>
  <c r="Y237" i="8"/>
  <c r="AB236" i="8"/>
  <c r="AA236" i="8"/>
  <c r="Z236" i="8"/>
  <c r="Y236" i="8"/>
  <c r="AB235" i="8"/>
  <c r="AA235" i="8"/>
  <c r="Z235" i="8"/>
  <c r="Y235" i="8"/>
  <c r="AB234" i="8"/>
  <c r="AA234" i="8"/>
  <c r="Z234" i="8"/>
  <c r="Y234" i="8"/>
  <c r="AB233" i="8"/>
  <c r="AA233" i="8"/>
  <c r="Z233" i="8"/>
  <c r="Y233" i="8"/>
  <c r="AB232" i="8"/>
  <c r="AA232" i="8"/>
  <c r="Z232" i="8"/>
  <c r="Y232" i="8"/>
  <c r="AB231" i="8"/>
  <c r="AA231" i="8"/>
  <c r="Z231" i="8"/>
  <c r="Y231" i="8"/>
  <c r="AB230" i="8"/>
  <c r="AA230" i="8"/>
  <c r="Z230" i="8"/>
  <c r="Y230" i="8"/>
  <c r="AB229" i="8"/>
  <c r="AA229" i="8"/>
  <c r="AC229" i="8" s="1"/>
  <c r="Z229" i="8"/>
  <c r="Y229" i="8"/>
  <c r="AB228" i="8"/>
  <c r="AA228" i="8"/>
  <c r="Z228" i="8"/>
  <c r="Y228" i="8"/>
  <c r="AB227" i="8"/>
  <c r="AA227" i="8"/>
  <c r="Z227" i="8"/>
  <c r="Y227" i="8"/>
  <c r="AB226" i="8"/>
  <c r="AA226" i="8"/>
  <c r="Z226" i="8"/>
  <c r="Y226" i="8"/>
  <c r="AB225" i="8"/>
  <c r="AA225" i="8"/>
  <c r="Z225" i="8"/>
  <c r="Y225" i="8"/>
  <c r="AB224" i="8"/>
  <c r="AA224" i="8"/>
  <c r="Z224" i="8"/>
  <c r="Y224" i="8"/>
  <c r="AB223" i="8"/>
  <c r="AA223" i="8"/>
  <c r="Z223" i="8"/>
  <c r="Y223" i="8"/>
  <c r="AB222" i="8"/>
  <c r="AA222" i="8"/>
  <c r="AC222" i="8" s="1"/>
  <c r="Z222" i="8"/>
  <c r="Y222" i="8"/>
  <c r="AB221" i="8"/>
  <c r="AA221" i="8"/>
  <c r="Z221" i="8"/>
  <c r="Y221" i="8"/>
  <c r="AB220" i="8"/>
  <c r="AA220" i="8"/>
  <c r="Z220" i="8"/>
  <c r="Y220" i="8"/>
  <c r="AB219" i="8"/>
  <c r="AA219" i="8"/>
  <c r="Z219" i="8"/>
  <c r="Y219" i="8"/>
  <c r="AB218" i="8"/>
  <c r="AA218" i="8"/>
  <c r="Z218" i="8"/>
  <c r="Y218" i="8"/>
  <c r="AB217" i="8"/>
  <c r="AA217" i="8"/>
  <c r="Z217" i="8"/>
  <c r="Y217" i="8"/>
  <c r="AB216" i="8"/>
  <c r="AA216" i="8"/>
  <c r="Z216" i="8"/>
  <c r="Y216" i="8"/>
  <c r="AB215" i="8"/>
  <c r="AA215" i="8"/>
  <c r="Z215" i="8"/>
  <c r="Y215" i="8"/>
  <c r="AB214" i="8"/>
  <c r="AA214" i="8"/>
  <c r="Z214" i="8"/>
  <c r="Y214" i="8"/>
  <c r="AB213" i="8"/>
  <c r="AA213" i="8"/>
  <c r="Z213" i="8"/>
  <c r="Y213" i="8"/>
  <c r="AB212" i="8"/>
  <c r="AA212" i="8"/>
  <c r="Z212" i="8"/>
  <c r="Y212" i="8"/>
  <c r="AB211" i="8"/>
  <c r="AA211" i="8"/>
  <c r="Z211" i="8"/>
  <c r="Y211" i="8"/>
  <c r="AB210" i="8"/>
  <c r="AA210" i="8"/>
  <c r="Z210" i="8"/>
  <c r="Y210" i="8"/>
  <c r="AB209" i="8"/>
  <c r="AA209" i="8"/>
  <c r="Z209" i="8"/>
  <c r="Y209" i="8"/>
  <c r="AB208" i="8"/>
  <c r="AA208" i="8"/>
  <c r="Z208" i="8"/>
  <c r="Y208" i="8"/>
  <c r="AB207" i="8"/>
  <c r="AA207" i="8"/>
  <c r="Z207" i="8"/>
  <c r="Y207" i="8"/>
  <c r="AB206" i="8"/>
  <c r="AA206" i="8"/>
  <c r="Z206" i="8"/>
  <c r="Y206" i="8"/>
  <c r="AB205" i="8"/>
  <c r="AA205" i="8"/>
  <c r="Z205" i="8"/>
  <c r="Y205" i="8"/>
  <c r="AB204" i="8"/>
  <c r="AA204" i="8"/>
  <c r="Z204" i="8"/>
  <c r="Y204" i="8"/>
  <c r="AB203" i="8"/>
  <c r="AA203" i="8"/>
  <c r="Z203" i="8"/>
  <c r="Y203" i="8"/>
  <c r="AB202" i="8"/>
  <c r="AA202" i="8"/>
  <c r="Z202" i="8"/>
  <c r="Y202" i="8"/>
  <c r="AB201" i="8"/>
  <c r="AA201" i="8"/>
  <c r="Z201" i="8"/>
  <c r="Y201" i="8"/>
  <c r="AB200" i="8"/>
  <c r="AA200" i="8"/>
  <c r="Z200" i="8"/>
  <c r="Y200" i="8"/>
  <c r="AB199" i="8"/>
  <c r="AA199" i="8"/>
  <c r="Z199" i="8"/>
  <c r="Y199" i="8"/>
  <c r="AB198" i="8"/>
  <c r="AA198" i="8"/>
  <c r="Z198" i="8"/>
  <c r="Y198" i="8"/>
  <c r="AB197" i="8"/>
  <c r="AA197" i="8"/>
  <c r="Z197" i="8"/>
  <c r="Y197" i="8"/>
  <c r="AB196" i="8"/>
  <c r="AA196" i="8"/>
  <c r="Z196" i="8"/>
  <c r="Y196" i="8"/>
  <c r="AB195" i="8"/>
  <c r="AA195" i="8"/>
  <c r="Z195" i="8"/>
  <c r="Y195" i="8"/>
  <c r="AB194" i="8"/>
  <c r="AA194" i="8"/>
  <c r="Z194" i="8"/>
  <c r="Y194" i="8"/>
  <c r="AB193" i="8"/>
  <c r="AA193" i="8"/>
  <c r="Z193" i="8"/>
  <c r="Y193" i="8"/>
  <c r="AB192" i="8"/>
  <c r="AA192" i="8"/>
  <c r="Z192" i="8"/>
  <c r="Y192" i="8"/>
  <c r="AB191" i="8"/>
  <c r="AA191" i="8"/>
  <c r="Z191" i="8"/>
  <c r="Y191" i="8"/>
  <c r="AB190" i="8"/>
  <c r="AA190" i="8"/>
  <c r="Z190" i="8"/>
  <c r="Y190" i="8"/>
  <c r="AB189" i="8"/>
  <c r="AA189" i="8"/>
  <c r="Z189" i="8"/>
  <c r="Y189" i="8"/>
  <c r="AB188" i="8"/>
  <c r="AA188" i="8"/>
  <c r="Z188" i="8"/>
  <c r="Y188" i="8"/>
  <c r="AB187" i="8"/>
  <c r="AA187" i="8"/>
  <c r="Z187" i="8"/>
  <c r="Y187" i="8"/>
  <c r="AB186" i="8"/>
  <c r="AA186" i="8"/>
  <c r="Z186" i="8"/>
  <c r="Y186" i="8"/>
  <c r="AB185" i="8"/>
  <c r="AA185" i="8"/>
  <c r="Z185" i="8"/>
  <c r="Y185" i="8"/>
  <c r="AB184" i="8"/>
  <c r="AA184" i="8"/>
  <c r="Z184" i="8"/>
  <c r="Y184" i="8"/>
  <c r="AB183" i="8"/>
  <c r="AA183" i="8"/>
  <c r="Z183" i="8"/>
  <c r="Y183" i="8"/>
  <c r="AB182" i="8"/>
  <c r="AA182" i="8"/>
  <c r="Z182" i="8"/>
  <c r="Y182" i="8"/>
  <c r="AB181" i="8"/>
  <c r="AA181" i="8"/>
  <c r="Z181" i="8"/>
  <c r="Y181" i="8"/>
  <c r="AB180" i="8"/>
  <c r="AA180" i="8"/>
  <c r="Z180" i="8"/>
  <c r="Y180" i="8"/>
  <c r="AB179" i="8"/>
  <c r="AA179" i="8"/>
  <c r="Z179" i="8"/>
  <c r="Y179" i="8"/>
  <c r="AB178" i="8"/>
  <c r="AA178" i="8"/>
  <c r="Z178" i="8"/>
  <c r="Y178" i="8"/>
  <c r="AB177" i="8"/>
  <c r="AA177" i="8"/>
  <c r="Z177" i="8"/>
  <c r="Y177" i="8"/>
  <c r="AB176" i="8"/>
  <c r="AA176" i="8"/>
  <c r="Z176" i="8"/>
  <c r="Y176" i="8"/>
  <c r="AB175" i="8"/>
  <c r="AA175" i="8"/>
  <c r="Z175" i="8"/>
  <c r="Y175" i="8"/>
  <c r="AB174" i="8"/>
  <c r="AA174" i="8"/>
  <c r="Z174" i="8"/>
  <c r="Y174" i="8"/>
  <c r="AB173" i="8"/>
  <c r="AA173" i="8"/>
  <c r="Z173" i="8"/>
  <c r="Y173" i="8"/>
  <c r="AB172" i="8"/>
  <c r="AA172" i="8"/>
  <c r="Z172" i="8"/>
  <c r="Y172" i="8"/>
  <c r="AB171" i="8"/>
  <c r="AA171" i="8"/>
  <c r="Z171" i="8"/>
  <c r="Y171" i="8"/>
  <c r="AB170" i="8"/>
  <c r="AA170" i="8"/>
  <c r="Z170" i="8"/>
  <c r="Y170" i="8"/>
  <c r="AB169" i="8"/>
  <c r="AA169" i="8"/>
  <c r="Z169" i="8"/>
  <c r="Y169" i="8"/>
  <c r="AB168" i="8"/>
  <c r="AA168" i="8"/>
  <c r="Z168" i="8"/>
  <c r="Y168" i="8"/>
  <c r="AB167" i="8"/>
  <c r="AA167" i="8"/>
  <c r="Z167" i="8"/>
  <c r="Y167" i="8"/>
  <c r="AB166" i="8"/>
  <c r="AA166" i="8"/>
  <c r="Z166" i="8"/>
  <c r="Y166" i="8"/>
  <c r="AB165" i="8"/>
  <c r="AA165" i="8"/>
  <c r="Z165" i="8"/>
  <c r="Y165" i="8"/>
  <c r="AB164" i="8"/>
  <c r="AA164" i="8"/>
  <c r="Z164" i="8"/>
  <c r="Y164" i="8"/>
  <c r="AB163" i="8"/>
  <c r="AA163" i="8"/>
  <c r="Z163" i="8"/>
  <c r="Y163" i="8"/>
  <c r="AB162" i="8"/>
  <c r="AA162" i="8"/>
  <c r="Z162" i="8"/>
  <c r="Y162" i="8"/>
  <c r="AB161" i="8"/>
  <c r="AA161" i="8"/>
  <c r="Z161" i="8"/>
  <c r="Y161" i="8"/>
  <c r="AB160" i="8"/>
  <c r="AA160" i="8"/>
  <c r="Z160" i="8"/>
  <c r="Y160" i="8"/>
  <c r="AB159" i="8"/>
  <c r="AA159" i="8"/>
  <c r="Z159" i="8"/>
  <c r="Y159" i="8"/>
  <c r="AB158" i="8"/>
  <c r="AA158" i="8"/>
  <c r="Z158" i="8"/>
  <c r="Y158" i="8"/>
  <c r="AB157" i="8"/>
  <c r="AA157" i="8"/>
  <c r="Z157" i="8"/>
  <c r="Y157" i="8"/>
  <c r="AB156" i="8"/>
  <c r="AA156" i="8"/>
  <c r="Z156" i="8"/>
  <c r="Y156" i="8"/>
  <c r="AB155" i="8"/>
  <c r="AA155" i="8"/>
  <c r="Z155" i="8"/>
  <c r="Y155" i="8"/>
  <c r="AB154" i="8"/>
  <c r="AA154" i="8"/>
  <c r="Z154" i="8"/>
  <c r="Y154" i="8"/>
  <c r="AB153" i="8"/>
  <c r="AA153" i="8"/>
  <c r="Z153" i="8"/>
  <c r="Y153" i="8"/>
  <c r="AB152" i="8"/>
  <c r="AA152" i="8"/>
  <c r="Z152" i="8"/>
  <c r="Y152" i="8"/>
  <c r="AB151" i="8"/>
  <c r="AA151" i="8"/>
  <c r="Z151" i="8"/>
  <c r="Y151" i="8"/>
  <c r="AB150" i="8"/>
  <c r="AA150" i="8"/>
  <c r="Z150" i="8"/>
  <c r="Y150" i="8"/>
  <c r="AB149" i="8"/>
  <c r="AA149" i="8"/>
  <c r="Z149" i="8"/>
  <c r="Y149" i="8"/>
  <c r="AB146" i="8"/>
  <c r="AA146" i="8"/>
  <c r="Z146" i="8"/>
  <c r="Y146" i="8"/>
  <c r="AB145" i="8"/>
  <c r="AA145" i="8"/>
  <c r="Z145" i="8"/>
  <c r="Y145" i="8"/>
  <c r="AB144" i="8"/>
  <c r="AA144" i="8"/>
  <c r="Z144" i="8"/>
  <c r="Y144" i="8"/>
  <c r="AB143" i="8"/>
  <c r="AA143" i="8"/>
  <c r="Z143" i="8"/>
  <c r="Y143" i="8"/>
  <c r="AB142" i="8"/>
  <c r="AA142" i="8"/>
  <c r="Z142" i="8"/>
  <c r="Y142" i="8"/>
  <c r="AB141" i="8"/>
  <c r="AA141" i="8"/>
  <c r="Z141" i="8"/>
  <c r="Y141" i="8"/>
  <c r="AB140" i="8"/>
  <c r="AA140" i="8"/>
  <c r="Z140" i="8"/>
  <c r="Y140" i="8"/>
  <c r="AB139" i="8"/>
  <c r="AA139" i="8"/>
  <c r="Z139" i="8"/>
  <c r="Y139" i="8"/>
  <c r="AB138" i="8"/>
  <c r="AA138" i="8"/>
  <c r="Z138" i="8"/>
  <c r="Y138" i="8"/>
  <c r="AB137" i="8"/>
  <c r="AA137" i="8"/>
  <c r="Z137" i="8"/>
  <c r="Y137" i="8"/>
  <c r="AB136" i="8"/>
  <c r="AA136" i="8"/>
  <c r="Z136" i="8"/>
  <c r="Y136" i="8"/>
  <c r="AB135" i="8"/>
  <c r="AA135" i="8"/>
  <c r="Z135" i="8"/>
  <c r="Y135" i="8"/>
  <c r="AB134" i="8"/>
  <c r="AA134" i="8"/>
  <c r="Z134" i="8"/>
  <c r="Y134" i="8"/>
  <c r="AB133" i="8"/>
  <c r="AA133" i="8"/>
  <c r="Z133" i="8"/>
  <c r="Y133" i="8"/>
  <c r="AB132" i="8"/>
  <c r="AA132" i="8"/>
  <c r="Z132" i="8"/>
  <c r="Y132" i="8"/>
  <c r="AB131" i="8"/>
  <c r="AA131" i="8"/>
  <c r="Z131" i="8"/>
  <c r="Y131" i="8"/>
  <c r="AB130" i="8"/>
  <c r="AA130" i="8"/>
  <c r="Z130" i="8"/>
  <c r="Y130" i="8"/>
  <c r="AB129" i="8"/>
  <c r="AA129" i="8"/>
  <c r="Z129" i="8"/>
  <c r="Y129" i="8"/>
  <c r="AB128" i="8"/>
  <c r="AA128" i="8"/>
  <c r="Z128" i="8"/>
  <c r="Y128" i="8"/>
  <c r="AB127" i="8"/>
  <c r="AA127" i="8"/>
  <c r="Z127" i="8"/>
  <c r="Y127" i="8"/>
  <c r="AB126" i="8"/>
  <c r="AA126" i="8"/>
  <c r="Z126" i="8"/>
  <c r="Y126" i="8"/>
  <c r="AB125" i="8"/>
  <c r="AA125" i="8"/>
  <c r="Z125" i="8"/>
  <c r="Y125" i="8"/>
  <c r="AB124" i="8"/>
  <c r="AA124" i="8"/>
  <c r="Z124" i="8"/>
  <c r="Y124" i="8"/>
  <c r="AB123" i="8"/>
  <c r="AA123" i="8"/>
  <c r="Z123" i="8"/>
  <c r="Y123" i="8"/>
  <c r="AB122" i="8"/>
  <c r="AA122" i="8"/>
  <c r="Z122" i="8"/>
  <c r="Y122" i="8"/>
  <c r="AB121" i="8"/>
  <c r="AA121" i="8"/>
  <c r="Z121" i="8"/>
  <c r="Y121" i="8"/>
  <c r="AB120" i="8"/>
  <c r="AA120" i="8"/>
  <c r="Z120" i="8"/>
  <c r="Y120" i="8"/>
  <c r="AB119" i="8"/>
  <c r="AA119" i="8"/>
  <c r="Z119" i="8"/>
  <c r="Y119" i="8"/>
  <c r="AB118" i="8"/>
  <c r="AA118" i="8"/>
  <c r="Z118" i="8"/>
  <c r="Y118" i="8"/>
  <c r="AB117" i="8"/>
  <c r="AA117" i="8"/>
  <c r="Z117" i="8"/>
  <c r="Y117" i="8"/>
  <c r="AB116" i="8"/>
  <c r="AA116" i="8"/>
  <c r="Z116" i="8"/>
  <c r="Y116" i="8"/>
  <c r="AB115" i="8"/>
  <c r="AA115" i="8"/>
  <c r="Z115" i="8"/>
  <c r="Y115" i="8"/>
  <c r="AB114" i="8"/>
  <c r="AA114" i="8"/>
  <c r="Z114" i="8"/>
  <c r="Y114" i="8"/>
  <c r="AB113" i="8"/>
  <c r="AA113" i="8"/>
  <c r="Z113" i="8"/>
  <c r="Y113" i="8"/>
  <c r="AB112" i="8"/>
  <c r="AA112" i="8"/>
  <c r="Z112" i="8"/>
  <c r="Y112" i="8"/>
  <c r="AB111" i="8"/>
  <c r="AA111" i="8"/>
  <c r="Z111" i="8"/>
  <c r="Y111" i="8"/>
  <c r="AB110" i="8"/>
  <c r="AA110" i="8"/>
  <c r="Z110" i="8"/>
  <c r="Y110" i="8"/>
  <c r="AB109" i="8"/>
  <c r="AA109" i="8"/>
  <c r="Z109" i="8"/>
  <c r="Y109" i="8"/>
  <c r="AB108" i="8"/>
  <c r="AA108" i="8"/>
  <c r="Z108" i="8"/>
  <c r="Y108" i="8"/>
  <c r="AB107" i="8"/>
  <c r="AA107" i="8"/>
  <c r="Z107" i="8"/>
  <c r="Y107" i="8"/>
  <c r="AB106" i="8"/>
  <c r="AA106" i="8"/>
  <c r="Z106" i="8"/>
  <c r="Y106" i="8"/>
  <c r="AB105" i="8"/>
  <c r="AA105" i="8"/>
  <c r="Z105" i="8"/>
  <c r="Y105" i="8"/>
  <c r="AB104" i="8"/>
  <c r="AA104" i="8"/>
  <c r="Z104" i="8"/>
  <c r="Y104" i="8"/>
  <c r="AB103" i="8"/>
  <c r="AA103" i="8"/>
  <c r="Z103" i="8"/>
  <c r="Y103" i="8"/>
  <c r="AB102" i="8"/>
  <c r="AA102" i="8"/>
  <c r="Z102" i="8"/>
  <c r="Y102" i="8"/>
  <c r="AB101" i="8"/>
  <c r="AA101" i="8"/>
  <c r="Z101" i="8"/>
  <c r="Y101" i="8"/>
  <c r="AB100" i="8"/>
  <c r="AA100" i="8"/>
  <c r="Z100" i="8"/>
  <c r="Y100" i="8"/>
  <c r="AB99" i="8"/>
  <c r="AA99" i="8"/>
  <c r="Z99" i="8"/>
  <c r="Y99" i="8"/>
  <c r="AB98" i="8"/>
  <c r="AA98" i="8"/>
  <c r="Z98" i="8"/>
  <c r="Y98" i="8"/>
  <c r="AB97" i="8"/>
  <c r="AA97" i="8"/>
  <c r="Z97" i="8"/>
  <c r="Y97" i="8"/>
  <c r="AB96" i="8"/>
  <c r="AA96" i="8"/>
  <c r="Z96" i="8"/>
  <c r="Y96" i="8"/>
  <c r="AB95" i="8"/>
  <c r="AA95" i="8"/>
  <c r="Z95" i="8"/>
  <c r="Y95" i="8"/>
  <c r="AB94" i="8"/>
  <c r="AA94" i="8"/>
  <c r="Z94" i="8"/>
  <c r="Y94" i="8"/>
  <c r="AB93" i="8"/>
  <c r="AA93" i="8"/>
  <c r="Z93" i="8"/>
  <c r="Y93" i="8"/>
  <c r="AB92" i="8"/>
  <c r="AA92" i="8"/>
  <c r="Z92" i="8"/>
  <c r="Y92" i="8"/>
  <c r="AB91" i="8"/>
  <c r="AA91" i="8"/>
  <c r="Z91" i="8"/>
  <c r="Y91" i="8"/>
  <c r="AB90" i="8"/>
  <c r="AA90" i="8"/>
  <c r="Z90" i="8"/>
  <c r="Y90" i="8"/>
  <c r="AB89" i="8"/>
  <c r="AA89" i="8"/>
  <c r="Z89" i="8"/>
  <c r="Y89" i="8"/>
  <c r="AB88" i="8"/>
  <c r="AA88" i="8"/>
  <c r="Z88" i="8"/>
  <c r="Y88" i="8"/>
  <c r="AB87" i="8"/>
  <c r="AA87" i="8"/>
  <c r="Z87" i="8"/>
  <c r="Y87" i="8"/>
  <c r="AB86" i="8"/>
  <c r="AA86" i="8"/>
  <c r="Z86" i="8"/>
  <c r="Y86" i="8"/>
  <c r="AB85" i="8"/>
  <c r="AA85" i="8"/>
  <c r="Z85" i="8"/>
  <c r="Y85" i="8"/>
  <c r="AB84" i="8"/>
  <c r="AA84" i="8"/>
  <c r="Z84" i="8"/>
  <c r="Y84" i="8"/>
  <c r="AB83" i="8"/>
  <c r="AA83" i="8"/>
  <c r="Z83" i="8"/>
  <c r="Y83" i="8"/>
  <c r="AB82" i="8"/>
  <c r="AA82" i="8"/>
  <c r="Z82" i="8"/>
  <c r="Y82" i="8"/>
  <c r="AB81" i="8"/>
  <c r="AA81" i="8"/>
  <c r="Z81" i="8"/>
  <c r="Y81" i="8"/>
  <c r="AB80" i="8"/>
  <c r="AA80" i="8"/>
  <c r="Z80" i="8"/>
  <c r="Y80" i="8"/>
  <c r="AB79" i="8"/>
  <c r="AA79" i="8"/>
  <c r="Z79" i="8"/>
  <c r="Y79" i="8"/>
  <c r="AB78" i="8"/>
  <c r="AA78" i="8"/>
  <c r="Z78" i="8"/>
  <c r="Y78" i="8"/>
  <c r="AB77" i="8"/>
  <c r="AA77" i="8"/>
  <c r="Z77" i="8"/>
  <c r="Y77" i="8"/>
  <c r="AB76" i="8"/>
  <c r="AA76" i="8"/>
  <c r="Z76" i="8"/>
  <c r="Y76" i="8"/>
  <c r="AB75" i="8"/>
  <c r="AA75" i="8"/>
  <c r="Z75" i="8"/>
  <c r="Y75" i="8"/>
  <c r="AB74" i="8"/>
  <c r="AA74" i="8"/>
  <c r="Z74" i="8"/>
  <c r="Y74" i="8"/>
  <c r="AB73" i="8"/>
  <c r="AA73" i="8"/>
  <c r="Z73" i="8"/>
  <c r="Y73" i="8"/>
  <c r="AB72" i="8"/>
  <c r="AA72" i="8"/>
  <c r="Z72" i="8"/>
  <c r="Y72" i="8"/>
  <c r="AB71" i="8"/>
  <c r="AA71" i="8"/>
  <c r="Z71" i="8"/>
  <c r="Y71" i="8"/>
  <c r="AB70" i="8"/>
  <c r="AA70" i="8"/>
  <c r="Z70" i="8"/>
  <c r="Y70" i="8"/>
  <c r="AB69" i="8"/>
  <c r="AA69" i="8"/>
  <c r="Z69" i="8"/>
  <c r="Y69" i="8"/>
  <c r="AB68" i="8"/>
  <c r="AA68" i="8"/>
  <c r="Z68" i="8"/>
  <c r="Y68" i="8"/>
  <c r="AB67" i="8"/>
  <c r="AA67" i="8"/>
  <c r="Z67" i="8"/>
  <c r="Y67" i="8"/>
  <c r="AB66" i="8"/>
  <c r="AA66" i="8"/>
  <c r="Z66" i="8"/>
  <c r="Y66" i="8"/>
  <c r="AB65" i="8"/>
  <c r="AA65" i="8"/>
  <c r="Z65" i="8"/>
  <c r="Y65" i="8"/>
  <c r="AB64" i="8"/>
  <c r="AA64" i="8"/>
  <c r="Z64" i="8"/>
  <c r="Y64" i="8"/>
  <c r="AB63" i="8"/>
  <c r="AA63" i="8"/>
  <c r="Z63" i="8"/>
  <c r="Y63" i="8"/>
  <c r="AB62" i="8"/>
  <c r="AA62" i="8"/>
  <c r="Z62" i="8"/>
  <c r="Y62" i="8"/>
  <c r="AB61" i="8"/>
  <c r="AA61" i="8"/>
  <c r="Z61" i="8"/>
  <c r="Y61" i="8"/>
  <c r="AB60" i="8"/>
  <c r="AA60" i="8"/>
  <c r="Z60" i="8"/>
  <c r="Y60" i="8"/>
  <c r="AB59" i="8"/>
  <c r="AA59" i="8"/>
  <c r="Z59" i="8"/>
  <c r="Y59" i="8"/>
  <c r="AB58" i="8"/>
  <c r="AA58" i="8"/>
  <c r="Z58" i="8"/>
  <c r="Y58" i="8"/>
  <c r="AB57" i="8"/>
  <c r="AA57" i="8"/>
  <c r="Z57" i="8"/>
  <c r="Y57" i="8"/>
  <c r="AB56" i="8"/>
  <c r="AA56" i="8"/>
  <c r="Z56" i="8"/>
  <c r="Y56" i="8"/>
  <c r="AB55" i="8"/>
  <c r="AA55" i="8"/>
  <c r="Z55" i="8"/>
  <c r="Y55" i="8"/>
  <c r="AB54" i="8"/>
  <c r="AA54" i="8"/>
  <c r="Z54" i="8"/>
  <c r="Y54" i="8"/>
  <c r="AB53" i="8"/>
  <c r="AA53" i="8"/>
  <c r="Z53" i="8"/>
  <c r="Y53" i="8"/>
  <c r="AB52" i="8"/>
  <c r="AA52" i="8"/>
  <c r="Z52" i="8"/>
  <c r="Y52" i="8"/>
  <c r="AB51" i="8"/>
  <c r="AA51" i="8"/>
  <c r="Z51" i="8"/>
  <c r="Y51" i="8"/>
  <c r="AB50" i="8"/>
  <c r="AA50" i="8"/>
  <c r="Z50" i="8"/>
  <c r="Y50" i="8"/>
  <c r="AB49" i="8"/>
  <c r="AA49" i="8"/>
  <c r="Z49" i="8"/>
  <c r="Y49" i="8"/>
  <c r="AB48" i="8"/>
  <c r="AA48" i="8"/>
  <c r="Z48" i="8"/>
  <c r="Y48" i="8"/>
  <c r="AB47" i="8"/>
  <c r="AA47" i="8"/>
  <c r="Z47" i="8"/>
  <c r="Y47" i="8"/>
  <c r="AB46" i="8"/>
  <c r="AA46" i="8"/>
  <c r="Z46" i="8"/>
  <c r="Y46" i="8"/>
  <c r="AB45" i="8"/>
  <c r="AA45" i="8"/>
  <c r="Z45" i="8"/>
  <c r="Y45" i="8"/>
  <c r="AB44" i="8"/>
  <c r="AA44" i="8"/>
  <c r="Z44" i="8"/>
  <c r="Y44" i="8"/>
  <c r="AB43" i="8"/>
  <c r="AA43" i="8"/>
  <c r="Z43" i="8"/>
  <c r="Y43" i="8"/>
  <c r="AB42" i="8"/>
  <c r="AA42" i="8"/>
  <c r="Z42" i="8"/>
  <c r="Y42" i="8"/>
  <c r="AB41" i="8"/>
  <c r="AA41" i="8"/>
  <c r="Z41" i="8"/>
  <c r="Y41" i="8"/>
  <c r="AB40" i="8"/>
  <c r="AA40" i="8"/>
  <c r="Z40" i="8"/>
  <c r="Y40" i="8"/>
  <c r="AB39" i="8"/>
  <c r="AA39" i="8"/>
  <c r="Z39" i="8"/>
  <c r="Y39" i="8"/>
  <c r="AB38" i="8"/>
  <c r="AA38" i="8"/>
  <c r="Z38" i="8"/>
  <c r="Y38" i="8"/>
  <c r="AB37" i="8"/>
  <c r="AA37" i="8"/>
  <c r="Z37" i="8"/>
  <c r="Y37" i="8"/>
  <c r="AB36" i="8"/>
  <c r="AA36" i="8"/>
  <c r="Z36" i="8"/>
  <c r="Y36" i="8"/>
  <c r="AB35" i="8"/>
  <c r="AA35" i="8"/>
  <c r="Z35" i="8"/>
  <c r="Y35" i="8"/>
  <c r="AB32" i="8"/>
  <c r="AA32" i="8"/>
  <c r="Z32" i="8"/>
  <c r="Y32" i="8"/>
  <c r="AB31" i="8"/>
  <c r="AA31" i="8"/>
  <c r="Z31" i="8"/>
  <c r="Y31" i="8"/>
  <c r="AB30" i="8"/>
  <c r="AA30" i="8"/>
  <c r="Z30" i="8"/>
  <c r="Y30" i="8"/>
  <c r="AB29" i="8"/>
  <c r="AA29" i="8"/>
  <c r="Z29" i="8"/>
  <c r="Y29" i="8"/>
  <c r="AB28" i="8"/>
  <c r="AA28" i="8"/>
  <c r="Z28" i="8"/>
  <c r="Y28" i="8"/>
  <c r="AB27" i="8"/>
  <c r="AA27" i="8"/>
  <c r="Z27" i="8"/>
  <c r="Y27" i="8"/>
  <c r="AB26" i="8"/>
  <c r="AA26" i="8"/>
  <c r="Z26" i="8"/>
  <c r="Y26" i="8"/>
  <c r="AB25" i="8"/>
  <c r="AA25" i="8"/>
  <c r="Z25" i="8"/>
  <c r="Y25" i="8"/>
  <c r="AB24" i="8"/>
  <c r="AA24" i="8"/>
  <c r="Z24" i="8"/>
  <c r="Y24" i="8"/>
  <c r="AB23" i="8"/>
  <c r="AA23" i="8"/>
  <c r="Z23" i="8"/>
  <c r="Y23" i="8"/>
  <c r="AB22" i="8"/>
  <c r="AA22" i="8"/>
  <c r="Z22" i="8"/>
  <c r="Y22" i="8"/>
  <c r="AB21" i="8"/>
  <c r="AA21" i="8"/>
  <c r="Z21" i="8"/>
  <c r="Y21" i="8"/>
  <c r="AB20" i="8"/>
  <c r="AA20" i="8"/>
  <c r="Z20" i="8"/>
  <c r="Y20" i="8"/>
  <c r="AB19" i="8"/>
  <c r="AA19" i="8"/>
  <c r="Z19" i="8"/>
  <c r="Y19" i="8"/>
  <c r="AB18" i="8"/>
  <c r="AA18" i="8"/>
  <c r="Z18" i="8"/>
  <c r="Y18" i="8"/>
  <c r="AB17" i="8"/>
  <c r="AA17" i="8"/>
  <c r="Z17" i="8"/>
  <c r="Y17" i="8"/>
  <c r="AB16" i="8"/>
  <c r="AA16" i="8"/>
  <c r="Z16" i="8"/>
  <c r="Y16" i="8"/>
  <c r="AB15" i="8"/>
  <c r="AA15" i="8"/>
  <c r="Z15" i="8"/>
  <c r="Y15" i="8"/>
  <c r="AB14" i="8"/>
  <c r="AA14" i="8"/>
  <c r="Z14" i="8"/>
  <c r="Y14" i="8"/>
  <c r="AB13" i="8"/>
  <c r="AA13" i="8"/>
  <c r="Z13" i="8"/>
  <c r="Y13" i="8"/>
  <c r="AB12" i="8"/>
  <c r="AA12" i="8"/>
  <c r="Z12" i="8"/>
  <c r="Y12" i="8"/>
  <c r="Y6" i="8"/>
  <c r="Z6" i="8"/>
  <c r="AA6" i="8"/>
  <c r="AB6" i="8"/>
  <c r="Y7" i="8"/>
  <c r="Z7" i="8"/>
  <c r="AA7" i="8"/>
  <c r="AB7" i="8"/>
  <c r="Y8" i="8"/>
  <c r="Z8" i="8"/>
  <c r="AA8" i="8"/>
  <c r="AB8" i="8"/>
  <c r="Y9" i="8"/>
  <c r="Z9" i="8"/>
  <c r="AA9" i="8"/>
  <c r="AB9" i="8"/>
  <c r="Y10" i="8"/>
  <c r="Z10" i="8"/>
  <c r="AA10" i="8"/>
  <c r="AB10" i="8"/>
  <c r="Y11" i="8"/>
  <c r="Z11" i="8"/>
  <c r="AA11" i="8"/>
  <c r="AB11" i="8"/>
  <c r="AB5" i="8"/>
  <c r="AA5" i="8"/>
  <c r="Z5" i="8"/>
  <c r="Y5" i="8"/>
  <c r="AC553" i="8" l="1"/>
  <c r="AC554" i="8"/>
  <c r="AC555" i="8"/>
  <c r="AC556" i="8"/>
  <c r="AC558" i="8"/>
  <c r="AC559" i="8"/>
  <c r="AC560" i="8"/>
  <c r="AC562" i="8"/>
  <c r="AC563" i="8"/>
  <c r="AC565" i="8"/>
  <c r="AC567" i="8"/>
  <c r="AC568" i="8"/>
  <c r="AC569" i="8"/>
  <c r="AC570" i="8"/>
  <c r="AC432" i="8"/>
  <c r="AC433" i="8"/>
  <c r="AC434" i="8"/>
  <c r="AC436" i="8"/>
  <c r="AC437" i="8"/>
  <c r="AC439" i="8"/>
  <c r="AC440" i="8"/>
  <c r="AC441" i="8"/>
  <c r="AC449" i="8"/>
  <c r="AC450" i="8"/>
  <c r="AC451" i="8"/>
  <c r="AC452" i="8"/>
  <c r="AC453" i="8"/>
  <c r="AC454" i="8"/>
  <c r="AC455" i="8"/>
  <c r="AC456" i="8"/>
  <c r="AC457" i="8"/>
  <c r="AC458" i="8"/>
  <c r="AC461" i="8"/>
  <c r="AC462" i="8"/>
  <c r="AC464" i="8"/>
  <c r="AC465" i="8"/>
  <c r="AC467" i="8"/>
  <c r="AC468" i="8"/>
  <c r="AC469" i="8"/>
  <c r="AC477" i="8"/>
  <c r="AC497" i="8"/>
  <c r="AC539" i="8"/>
  <c r="AC321" i="8"/>
  <c r="AC340" i="8"/>
  <c r="AC369" i="8"/>
  <c r="AC460" i="8"/>
  <c r="AC9" i="8"/>
  <c r="AC382" i="8"/>
  <c r="AC385" i="8"/>
  <c r="AC478" i="8"/>
  <c r="AC75" i="8"/>
  <c r="AC77" i="8"/>
  <c r="AC91" i="8"/>
  <c r="AC94" i="8"/>
  <c r="AC198" i="8"/>
  <c r="AC201" i="8"/>
  <c r="AC5" i="8"/>
  <c r="AC15" i="8"/>
  <c r="AC16" i="8"/>
  <c r="AC17" i="8"/>
  <c r="AC18" i="8"/>
  <c r="AC20" i="8"/>
  <c r="AC21" i="8"/>
  <c r="AC22" i="8"/>
  <c r="AC24" i="8"/>
  <c r="AC29" i="8"/>
  <c r="AC39" i="8"/>
  <c r="AC45" i="8"/>
  <c r="AC47" i="8"/>
  <c r="AC48" i="8"/>
  <c r="AC50" i="8"/>
  <c r="AC51" i="8"/>
  <c r="AC52" i="8"/>
  <c r="AC53" i="8"/>
  <c r="AC54" i="8"/>
  <c r="AC55" i="8"/>
  <c r="AC59" i="8"/>
  <c r="AC63" i="8"/>
  <c r="AC64" i="8"/>
  <c r="AC66" i="8"/>
  <c r="AC67" i="8"/>
  <c r="AC71" i="8"/>
  <c r="AC144" i="8"/>
  <c r="AC145" i="8"/>
  <c r="AC146" i="8"/>
  <c r="AC150" i="8"/>
  <c r="AC151" i="8"/>
  <c r="AC152" i="8"/>
  <c r="AC154" i="8"/>
  <c r="AC155" i="8"/>
  <c r="AC156" i="8"/>
  <c r="AC157" i="8"/>
  <c r="AC158" i="8"/>
  <c r="AC159" i="8"/>
  <c r="AC160" i="8"/>
  <c r="AC161" i="8"/>
  <c r="AC162" i="8"/>
  <c r="AC166" i="8"/>
  <c r="AC174" i="8"/>
  <c r="AC175" i="8"/>
  <c r="AC223" i="8"/>
  <c r="AC226" i="8"/>
  <c r="AC233" i="8"/>
  <c r="AC176" i="8"/>
  <c r="AC177" i="8"/>
  <c r="AC178" i="8"/>
  <c r="AC179" i="8"/>
  <c r="AC180" i="8"/>
  <c r="AC181" i="8"/>
  <c r="AC182" i="8"/>
  <c r="AC183" i="8"/>
  <c r="AC185" i="8"/>
  <c r="AC186" i="8"/>
  <c r="AC187" i="8"/>
  <c r="AC189" i="8"/>
  <c r="AC190" i="8"/>
  <c r="AC191" i="8"/>
  <c r="AC192" i="8"/>
  <c r="AC193" i="8"/>
  <c r="AC194" i="8"/>
  <c r="AC289" i="8"/>
  <c r="AC306" i="8"/>
  <c r="AC136" i="8"/>
  <c r="AC389" i="8"/>
  <c r="AC392" i="8"/>
  <c r="AC413" i="8"/>
  <c r="AC470" i="8"/>
  <c r="AC484" i="8"/>
  <c r="AC487" i="8"/>
  <c r="AC490" i="8"/>
  <c r="AC250" i="8"/>
  <c r="AC258" i="8"/>
  <c r="AC259" i="8"/>
  <c r="AC260" i="8"/>
  <c r="AC262" i="8"/>
  <c r="AC263" i="8"/>
  <c r="AC264" i="8"/>
  <c r="AC265" i="8"/>
  <c r="AC266" i="8"/>
  <c r="AC267" i="8"/>
  <c r="AC269" i="8"/>
  <c r="AC270" i="8"/>
  <c r="AC271" i="8"/>
  <c r="AC273" i="8"/>
  <c r="AC274" i="8"/>
  <c r="AC276" i="8"/>
  <c r="AC277" i="8"/>
  <c r="AC278" i="8"/>
  <c r="AC164" i="8"/>
  <c r="AC165" i="8"/>
  <c r="AC238" i="8"/>
  <c r="AC239" i="8"/>
  <c r="AC241" i="8"/>
  <c r="AC242" i="8"/>
  <c r="AC243" i="8"/>
  <c r="AC245" i="8"/>
  <c r="AC246" i="8"/>
  <c r="AC248" i="8"/>
  <c r="AC249" i="8"/>
  <c r="AC8" i="8"/>
  <c r="AC140" i="8"/>
  <c r="AC310" i="8"/>
  <c r="AC313" i="8"/>
  <c r="AC414" i="8"/>
  <c r="AC417" i="8"/>
  <c r="AC420" i="8"/>
  <c r="AC518" i="8"/>
  <c r="AC522" i="8"/>
  <c r="AC536" i="8"/>
  <c r="AC7" i="8"/>
  <c r="AC167" i="8"/>
  <c r="AC170" i="8"/>
  <c r="AC173" i="8"/>
  <c r="AC203" i="8"/>
  <c r="AC204" i="8"/>
  <c r="AC205" i="8"/>
  <c r="AC206" i="8"/>
  <c r="AC207" i="8"/>
  <c r="AC208" i="8"/>
  <c r="AC209" i="8"/>
  <c r="AC210" i="8"/>
  <c r="AC211" i="8"/>
  <c r="AC212" i="8"/>
  <c r="AC213" i="8"/>
  <c r="AC214" i="8"/>
  <c r="AC215" i="8"/>
  <c r="AC216" i="8"/>
  <c r="AC217" i="8"/>
  <c r="AC218" i="8"/>
  <c r="AC220" i="8"/>
  <c r="AC221" i="8"/>
  <c r="AC251" i="8"/>
  <c r="AC257" i="8"/>
  <c r="AC331" i="8"/>
  <c r="AC334" i="8"/>
  <c r="AC383" i="8"/>
  <c r="AC384" i="8"/>
  <c r="AC442" i="8"/>
  <c r="AC445" i="8"/>
  <c r="AC448" i="8"/>
  <c r="AC479" i="8"/>
  <c r="AC481" i="8"/>
  <c r="AC482" i="8"/>
  <c r="AC483" i="8"/>
  <c r="AC491" i="8"/>
  <c r="AC492" i="8"/>
  <c r="AC493" i="8"/>
  <c r="AC495" i="8"/>
  <c r="AC496" i="8"/>
  <c r="AC543" i="8"/>
  <c r="AC143" i="8"/>
  <c r="AC10" i="8"/>
  <c r="AC102" i="8"/>
  <c r="AC108" i="8"/>
  <c r="AC110" i="8"/>
  <c r="AC111" i="8"/>
  <c r="AC112" i="8"/>
  <c r="AC113" i="8"/>
  <c r="AC114" i="8"/>
  <c r="AC115" i="8"/>
  <c r="AC122" i="8"/>
  <c r="AC127" i="8"/>
  <c r="AC128" i="8"/>
  <c r="AC129" i="8"/>
  <c r="AC131" i="8"/>
  <c r="AC132" i="8"/>
  <c r="AC133" i="8"/>
  <c r="AC134" i="8"/>
  <c r="AC135" i="8"/>
  <c r="AC282" i="8"/>
  <c r="AC293" i="8"/>
  <c r="AC294" i="8"/>
  <c r="AC295" i="8"/>
  <c r="AC297" i="8"/>
  <c r="AC298" i="8"/>
  <c r="AC299" i="8"/>
  <c r="AC301" i="8"/>
  <c r="AC302" i="8"/>
  <c r="AC304" i="8"/>
  <c r="AC305" i="8"/>
  <c r="AC361" i="8"/>
  <c r="AC364" i="8"/>
  <c r="AC393" i="8"/>
  <c r="AC394" i="8"/>
  <c r="AC395" i="8"/>
  <c r="AC396" i="8"/>
  <c r="AC397" i="8"/>
  <c r="AC398" i="8"/>
  <c r="AC399" i="8"/>
  <c r="AC400" i="8"/>
  <c r="AC401" i="8"/>
  <c r="AC402" i="8"/>
  <c r="AC403" i="8"/>
  <c r="AC404" i="8"/>
  <c r="AC405" i="8"/>
  <c r="AC406" i="8"/>
  <c r="AC407" i="8"/>
  <c r="AC408" i="8"/>
  <c r="AC409" i="8"/>
  <c r="AC411" i="8"/>
  <c r="AC412" i="8"/>
  <c r="AC476" i="8"/>
  <c r="AC499" i="8"/>
  <c r="AC500" i="8"/>
  <c r="AC501" i="8"/>
  <c r="AC503" i="8"/>
  <c r="AC504" i="8"/>
  <c r="AC505" i="8"/>
  <c r="AC506" i="8"/>
  <c r="AC507" i="8"/>
  <c r="AC509" i="8"/>
  <c r="AC510" i="8"/>
  <c r="AC511" i="8"/>
  <c r="AC512" i="8"/>
  <c r="AC513" i="8"/>
  <c r="AC514" i="8"/>
  <c r="AC515" i="8"/>
  <c r="AC550" i="8"/>
  <c r="AC12" i="8"/>
  <c r="AC95" i="8"/>
  <c r="AC101" i="8"/>
  <c r="AC105" i="8"/>
  <c r="AC119" i="8"/>
  <c r="AC149" i="8"/>
  <c r="AC202" i="8"/>
  <c r="AC38" i="8"/>
  <c r="AC42" i="8"/>
  <c r="AC58" i="8"/>
  <c r="AC68" i="8"/>
  <c r="AC69" i="8"/>
  <c r="AC70" i="8"/>
  <c r="AC123" i="8"/>
  <c r="AC126" i="8"/>
  <c r="AC153" i="8"/>
  <c r="AC184" i="8"/>
  <c r="AC261" i="8"/>
  <c r="AC62" i="8"/>
  <c r="AC76" i="8"/>
  <c r="AC78" i="8"/>
  <c r="AC80" i="8"/>
  <c r="AC82" i="8"/>
  <c r="AC83" i="8"/>
  <c r="AC85" i="8"/>
  <c r="AC86" i="8"/>
  <c r="AC87" i="8"/>
  <c r="AC130" i="8"/>
  <c r="AC137" i="8"/>
  <c r="AC138" i="8"/>
  <c r="AC139" i="8"/>
  <c r="AC141" i="8"/>
  <c r="AC142" i="8"/>
  <c r="AC163" i="8"/>
  <c r="AC168" i="8"/>
  <c r="AC169" i="8"/>
  <c r="AC171" i="8"/>
  <c r="AC172" i="8"/>
  <c r="AC188" i="8"/>
  <c r="AC230" i="8"/>
  <c r="AC231" i="8"/>
  <c r="AC232" i="8"/>
  <c r="AC234" i="8"/>
  <c r="AC235" i="8"/>
  <c r="AC236" i="8"/>
  <c r="AC286" i="8"/>
  <c r="AC287" i="8"/>
  <c r="AC288" i="8"/>
  <c r="AC290" i="8"/>
  <c r="AC291" i="8"/>
  <c r="AC292" i="8"/>
  <c r="AC314" i="8"/>
  <c r="AC338" i="8"/>
  <c r="AC365" i="8"/>
  <c r="AC368" i="8"/>
  <c r="AC421" i="8"/>
  <c r="AC424" i="8"/>
  <c r="AC480" i="8"/>
  <c r="AC485" i="8"/>
  <c r="AC486" i="8"/>
  <c r="AC488" i="8"/>
  <c r="AC489" i="8"/>
  <c r="AC508" i="8"/>
  <c r="AC516" i="8"/>
  <c r="AC526" i="8"/>
  <c r="AC529" i="8"/>
  <c r="AC537" i="8"/>
  <c r="AC538" i="8"/>
  <c r="AC557" i="8"/>
  <c r="AC566" i="8"/>
  <c r="AC237" i="8"/>
  <c r="AC240" i="8"/>
  <c r="AC268" i="8"/>
  <c r="AC296" i="8"/>
  <c r="AC345" i="8"/>
  <c r="AC375" i="8"/>
  <c r="AC428" i="8"/>
  <c r="AC431" i="8"/>
  <c r="AC459" i="8"/>
  <c r="AC533" i="8"/>
  <c r="AC540" i="8"/>
  <c r="AC541" i="8"/>
  <c r="AC542" i="8"/>
  <c r="AC544" i="8"/>
  <c r="AC545" i="8"/>
  <c r="AC561" i="8"/>
  <c r="AC564" i="8"/>
  <c r="AC195" i="8"/>
  <c r="AC196" i="8"/>
  <c r="AC197" i="8"/>
  <c r="AC199" i="8"/>
  <c r="AC200" i="8"/>
  <c r="AC219" i="8"/>
  <c r="AC224" i="8"/>
  <c r="AC225" i="8"/>
  <c r="AC227" i="8"/>
  <c r="AC228" i="8"/>
  <c r="AC244" i="8"/>
  <c r="AC247" i="8"/>
  <c r="AC252" i="8"/>
  <c r="AC253" i="8"/>
  <c r="AC254" i="8"/>
  <c r="AC255" i="8"/>
  <c r="AC256" i="8"/>
  <c r="AC272" i="8"/>
  <c r="AC275" i="8"/>
  <c r="AC279" i="8"/>
  <c r="AC280" i="8"/>
  <c r="AC281" i="8"/>
  <c r="AC283" i="8"/>
  <c r="AC284" i="8"/>
  <c r="AC300" i="8"/>
  <c r="AC303" i="8"/>
  <c r="AC307" i="8"/>
  <c r="AC308" i="8"/>
  <c r="AC309" i="8"/>
  <c r="AC311" i="8"/>
  <c r="AC312" i="8"/>
  <c r="AC327" i="8"/>
  <c r="AC332" i="8"/>
  <c r="AC333" i="8"/>
  <c r="AC356" i="8"/>
  <c r="AC357" i="8"/>
  <c r="AC358" i="8"/>
  <c r="AC362" i="8"/>
  <c r="AC363" i="8"/>
  <c r="AC379" i="8"/>
  <c r="AC386" i="8"/>
  <c r="AC387" i="8"/>
  <c r="AC388" i="8"/>
  <c r="AC390" i="8"/>
  <c r="AC391" i="8"/>
  <c r="AC410" i="8"/>
  <c r="AC415" i="8"/>
  <c r="AC416" i="8"/>
  <c r="AC418" i="8"/>
  <c r="AC419" i="8"/>
  <c r="AC435" i="8"/>
  <c r="AC438" i="8"/>
  <c r="AC443" i="8"/>
  <c r="AC444" i="8"/>
  <c r="AC446" i="8"/>
  <c r="AC447" i="8"/>
  <c r="AC463" i="8"/>
  <c r="AC466" i="8"/>
  <c r="AC471" i="8"/>
  <c r="AC472" i="8"/>
  <c r="AC473" i="8"/>
  <c r="AC474" i="8"/>
  <c r="AC475" i="8"/>
  <c r="AC494" i="8"/>
  <c r="AC498" i="8"/>
  <c r="AC502" i="8"/>
  <c r="AC523" i="8"/>
  <c r="AC524" i="8"/>
  <c r="AC547" i="8"/>
  <c r="AC548" i="8"/>
  <c r="AC549" i="8"/>
  <c r="AC551" i="8"/>
  <c r="AC552" i="8"/>
  <c r="AC65" i="8"/>
  <c r="AC11" i="8"/>
  <c r="AC6" i="8"/>
  <c r="AC19" i="8"/>
  <c r="AC25" i="8"/>
  <c r="AC26" i="8"/>
  <c r="AC27" i="8"/>
  <c r="AC28" i="8"/>
  <c r="AC46" i="8"/>
  <c r="AC49" i="8"/>
  <c r="AC56" i="8"/>
  <c r="AC57" i="8"/>
  <c r="AC81" i="8"/>
  <c r="AC84" i="8"/>
  <c r="AC88" i="8"/>
  <c r="AC89" i="8"/>
  <c r="AC90" i="8"/>
  <c r="AC92" i="8"/>
  <c r="AC93" i="8"/>
  <c r="AC109" i="8"/>
  <c r="AC116" i="8"/>
  <c r="AC117" i="8"/>
  <c r="AC118" i="8"/>
  <c r="AC120" i="8"/>
  <c r="AC121" i="8"/>
  <c r="AC23" i="8"/>
  <c r="AC30" i="8"/>
  <c r="AC31" i="8"/>
  <c r="AC32" i="8"/>
  <c r="AC35" i="8"/>
  <c r="AC36" i="8"/>
  <c r="AC37" i="8"/>
  <c r="AC60" i="8"/>
  <c r="AC61" i="8"/>
  <c r="AC72" i="8"/>
  <c r="AC73" i="8"/>
  <c r="AC74" i="8"/>
  <c r="AC96" i="8"/>
  <c r="AC97" i="8"/>
  <c r="AC98" i="8"/>
  <c r="AC99" i="8"/>
  <c r="AC100" i="8"/>
  <c r="AC124" i="8"/>
  <c r="AC125" i="8"/>
  <c r="AC13" i="8"/>
  <c r="AC14" i="8"/>
  <c r="AC40" i="8"/>
  <c r="AC41" i="8"/>
  <c r="AC43" i="8"/>
  <c r="AC44" i="8"/>
  <c r="AC79" i="8"/>
  <c r="AC103" i="8"/>
  <c r="AC104" i="8"/>
  <c r="AC106" i="8"/>
  <c r="AC107" i="8"/>
  <c r="U70" i="6" l="1"/>
  <c r="U69" i="6"/>
  <c r="U68" i="6"/>
  <c r="U67" i="6"/>
  <c r="U66" i="6"/>
  <c r="U65" i="6"/>
  <c r="U64" i="6"/>
  <c r="U63" i="6"/>
  <c r="U62" i="6"/>
  <c r="U61" i="6"/>
  <c r="U60" i="6"/>
  <c r="U59" i="6"/>
  <c r="U58" i="6"/>
  <c r="U57" i="6"/>
  <c r="U56" i="6"/>
  <c r="U55" i="6"/>
  <c r="U54" i="6"/>
  <c r="U53" i="6"/>
  <c r="U52" i="6"/>
  <c r="U51" i="6"/>
  <c r="U50" i="6"/>
  <c r="U49" i="6"/>
  <c r="U48" i="6"/>
  <c r="U47" i="6"/>
  <c r="U46" i="6"/>
  <c r="U45" i="6"/>
  <c r="U44" i="6"/>
  <c r="U43" i="6"/>
  <c r="U42" i="6"/>
  <c r="U41" i="6"/>
  <c r="U40" i="6"/>
  <c r="U39" i="6"/>
  <c r="U38" i="6"/>
  <c r="U37" i="6"/>
  <c r="U36" i="6"/>
  <c r="U35" i="6"/>
  <c r="U34" i="6"/>
  <c r="U33" i="6"/>
  <c r="U32" i="6"/>
  <c r="U31" i="6"/>
  <c r="U30" i="6"/>
  <c r="U29" i="6"/>
  <c r="U28" i="6"/>
  <c r="U27" i="6"/>
  <c r="U26" i="6"/>
  <c r="U25" i="6"/>
  <c r="U24" i="6"/>
  <c r="U23" i="6"/>
  <c r="U22" i="6"/>
  <c r="U21" i="6"/>
  <c r="U20" i="6"/>
  <c r="U19" i="6"/>
  <c r="U18" i="6"/>
  <c r="U17" i="6"/>
  <c r="U16" i="6"/>
  <c r="U15" i="6"/>
  <c r="U14" i="6"/>
  <c r="U13" i="6"/>
  <c r="U12" i="6"/>
  <c r="U11" i="6"/>
  <c r="U10" i="6"/>
  <c r="U9" i="6"/>
  <c r="U8" i="6"/>
  <c r="U7" i="6"/>
  <c r="U6" i="6"/>
  <c r="U5" i="6"/>
  <c r="AA931" i="5" l="1"/>
  <c r="Z931" i="5"/>
  <c r="Y931" i="5"/>
  <c r="X931" i="5"/>
  <c r="AA930" i="5"/>
  <c r="Z930" i="5"/>
  <c r="Y930" i="5"/>
  <c r="X930" i="5"/>
  <c r="AA929" i="5"/>
  <c r="Z929" i="5"/>
  <c r="Y929" i="5"/>
  <c r="X929" i="5"/>
  <c r="AA928" i="5"/>
  <c r="Z928" i="5"/>
  <c r="Y928" i="5"/>
  <c r="X928" i="5"/>
  <c r="AA927" i="5"/>
  <c r="Z927" i="5"/>
  <c r="Y927" i="5"/>
  <c r="X927" i="5"/>
  <c r="AA926" i="5"/>
  <c r="Z926" i="5"/>
  <c r="Y926" i="5"/>
  <c r="X926" i="5"/>
  <c r="AA925" i="5"/>
  <c r="Z925" i="5"/>
  <c r="Y925" i="5"/>
  <c r="X925" i="5"/>
  <c r="AA924" i="5"/>
  <c r="Z924" i="5"/>
  <c r="Y924" i="5"/>
  <c r="X924" i="5"/>
  <c r="AA923" i="5"/>
  <c r="Z923" i="5"/>
  <c r="Y923" i="5"/>
  <c r="X923" i="5"/>
  <c r="AA922" i="5"/>
  <c r="Z922" i="5"/>
  <c r="Y922" i="5"/>
  <c r="X922" i="5"/>
  <c r="AA921" i="5"/>
  <c r="Z921" i="5"/>
  <c r="Y921" i="5"/>
  <c r="X921" i="5"/>
  <c r="AA920" i="5"/>
  <c r="Z920" i="5"/>
  <c r="Y920" i="5"/>
  <c r="X920" i="5"/>
  <c r="AA919" i="5"/>
  <c r="Z919" i="5"/>
  <c r="Y919" i="5"/>
  <c r="X919" i="5"/>
  <c r="AA918" i="5"/>
  <c r="Z918" i="5"/>
  <c r="Y918" i="5"/>
  <c r="X918" i="5"/>
  <c r="AA917" i="5"/>
  <c r="Z917" i="5"/>
  <c r="Y917" i="5"/>
  <c r="X917" i="5"/>
  <c r="AA916" i="5"/>
  <c r="Z916" i="5"/>
  <c r="Y916" i="5"/>
  <c r="X916" i="5"/>
  <c r="AA915" i="5"/>
  <c r="Z915" i="5"/>
  <c r="Y915" i="5"/>
  <c r="X915" i="5"/>
  <c r="AA914" i="5"/>
  <c r="Z914" i="5"/>
  <c r="Y914" i="5"/>
  <c r="X914" i="5"/>
  <c r="AA913" i="5"/>
  <c r="Z913" i="5"/>
  <c r="Y913" i="5"/>
  <c r="X913" i="5"/>
  <c r="AA912" i="5"/>
  <c r="Z912" i="5"/>
  <c r="Y912" i="5"/>
  <c r="X912" i="5"/>
  <c r="AA911" i="5"/>
  <c r="Z911" i="5"/>
  <c r="Y911" i="5"/>
  <c r="X911" i="5"/>
  <c r="AA910" i="5"/>
  <c r="Z910" i="5"/>
  <c r="Y910" i="5"/>
  <c r="X910" i="5"/>
  <c r="AA909" i="5"/>
  <c r="Z909" i="5"/>
  <c r="Y909" i="5"/>
  <c r="X909" i="5"/>
  <c r="AA908" i="5"/>
  <c r="Z908" i="5"/>
  <c r="Y908" i="5"/>
  <c r="X908" i="5"/>
  <c r="AA907" i="5"/>
  <c r="Z907" i="5"/>
  <c r="Y907" i="5"/>
  <c r="X907" i="5"/>
  <c r="AA906" i="5"/>
  <c r="Z906" i="5"/>
  <c r="Y906" i="5"/>
  <c r="X906" i="5"/>
  <c r="AA905" i="5"/>
  <c r="Z905" i="5"/>
  <c r="Y905" i="5"/>
  <c r="X905" i="5"/>
  <c r="AA904" i="5"/>
  <c r="Z904" i="5"/>
  <c r="Y904" i="5"/>
  <c r="X904" i="5"/>
  <c r="AA903" i="5"/>
  <c r="Z903" i="5"/>
  <c r="Y903" i="5"/>
  <c r="X903" i="5"/>
  <c r="AA902" i="5"/>
  <c r="Z902" i="5"/>
  <c r="Y902" i="5"/>
  <c r="X902" i="5"/>
  <c r="AA901" i="5"/>
  <c r="Z901" i="5"/>
  <c r="Y901" i="5"/>
  <c r="X901" i="5"/>
  <c r="AA900" i="5"/>
  <c r="Z900" i="5"/>
  <c r="Y900" i="5"/>
  <c r="X900" i="5"/>
  <c r="AA899" i="5"/>
  <c r="Z899" i="5"/>
  <c r="Y899" i="5"/>
  <c r="X899" i="5"/>
  <c r="AA898" i="5"/>
  <c r="Z898" i="5"/>
  <c r="Y898" i="5"/>
  <c r="X898" i="5"/>
  <c r="AA897" i="5"/>
  <c r="Z897" i="5"/>
  <c r="Y897" i="5"/>
  <c r="X897" i="5"/>
  <c r="AA896" i="5"/>
  <c r="Z896" i="5"/>
  <c r="Y896" i="5"/>
  <c r="X896" i="5"/>
  <c r="AA895" i="5"/>
  <c r="Z895" i="5"/>
  <c r="Y895" i="5"/>
  <c r="X895" i="5"/>
  <c r="AA894" i="5"/>
  <c r="Z894" i="5"/>
  <c r="Y894" i="5"/>
  <c r="X894" i="5"/>
  <c r="AA893" i="5"/>
  <c r="Z893" i="5"/>
  <c r="Y893" i="5"/>
  <c r="X893" i="5"/>
  <c r="AA892" i="5"/>
  <c r="Z892" i="5"/>
  <c r="Y892" i="5"/>
  <c r="X892" i="5"/>
  <c r="AA891" i="5"/>
  <c r="Z891" i="5"/>
  <c r="Y891" i="5"/>
  <c r="X891" i="5"/>
  <c r="AA890" i="5"/>
  <c r="Z890" i="5"/>
  <c r="Y890" i="5"/>
  <c r="X890" i="5"/>
  <c r="AA889" i="5"/>
  <c r="Z889" i="5"/>
  <c r="Y889" i="5"/>
  <c r="X889" i="5"/>
  <c r="AA888" i="5"/>
  <c r="Z888" i="5"/>
  <c r="Y888" i="5"/>
  <c r="X888" i="5"/>
  <c r="AA887" i="5"/>
  <c r="Z887" i="5"/>
  <c r="Y887" i="5"/>
  <c r="X887" i="5"/>
  <c r="AA886" i="5"/>
  <c r="Z886" i="5"/>
  <c r="Y886" i="5"/>
  <c r="X886" i="5"/>
  <c r="AA885" i="5"/>
  <c r="Z885" i="5"/>
  <c r="Y885" i="5"/>
  <c r="X885" i="5"/>
  <c r="AA884" i="5"/>
  <c r="Z884" i="5"/>
  <c r="Y884" i="5"/>
  <c r="X884" i="5"/>
  <c r="AA883" i="5"/>
  <c r="Z883" i="5"/>
  <c r="Y883" i="5"/>
  <c r="X883" i="5"/>
  <c r="AA882" i="5"/>
  <c r="Z882" i="5"/>
  <c r="Y882" i="5"/>
  <c r="X882" i="5"/>
  <c r="AA881" i="5"/>
  <c r="Z881" i="5"/>
  <c r="Y881" i="5"/>
  <c r="X881" i="5"/>
  <c r="AA880" i="5"/>
  <c r="Z880" i="5"/>
  <c r="Y880" i="5"/>
  <c r="X880" i="5"/>
  <c r="AA879" i="5"/>
  <c r="Z879" i="5"/>
  <c r="Y879" i="5"/>
  <c r="X879" i="5"/>
  <c r="AA878" i="5"/>
  <c r="Z878" i="5"/>
  <c r="Y878" i="5"/>
  <c r="X878" i="5"/>
  <c r="AA877" i="5"/>
  <c r="Z877" i="5"/>
  <c r="Y877" i="5"/>
  <c r="X877" i="5"/>
  <c r="AA876" i="5"/>
  <c r="Z876" i="5"/>
  <c r="Y876" i="5"/>
  <c r="X876" i="5"/>
  <c r="AA875" i="5"/>
  <c r="Z875" i="5"/>
  <c r="Y875" i="5"/>
  <c r="X875" i="5"/>
  <c r="AA874" i="5"/>
  <c r="Z874" i="5"/>
  <c r="Y874" i="5"/>
  <c r="X874" i="5"/>
  <c r="AA873" i="5"/>
  <c r="Z873" i="5"/>
  <c r="Y873" i="5"/>
  <c r="X873" i="5"/>
  <c r="AA872" i="5"/>
  <c r="Z872" i="5"/>
  <c r="Y872" i="5"/>
  <c r="X872" i="5"/>
  <c r="AA871" i="5"/>
  <c r="Z871" i="5"/>
  <c r="AB871" i="5" s="1"/>
  <c r="Y871" i="5"/>
  <c r="X871" i="5"/>
  <c r="AA870" i="5"/>
  <c r="Z870" i="5"/>
  <c r="Y870" i="5"/>
  <c r="X870" i="5"/>
  <c r="AA869" i="5"/>
  <c r="Z869" i="5"/>
  <c r="Y869" i="5"/>
  <c r="X869" i="5"/>
  <c r="AA868" i="5"/>
  <c r="Z868" i="5"/>
  <c r="Y868" i="5"/>
  <c r="X868" i="5"/>
  <c r="AA867" i="5"/>
  <c r="Z867" i="5"/>
  <c r="Y867" i="5"/>
  <c r="X867" i="5"/>
  <c r="AA866" i="5"/>
  <c r="Z866" i="5"/>
  <c r="Y866" i="5"/>
  <c r="X866" i="5"/>
  <c r="AA865" i="5"/>
  <c r="Z865" i="5"/>
  <c r="Y865" i="5"/>
  <c r="X865" i="5"/>
  <c r="AA864" i="5"/>
  <c r="Z864" i="5"/>
  <c r="Y864" i="5"/>
  <c r="X864" i="5"/>
  <c r="AA863" i="5"/>
  <c r="Z863" i="5"/>
  <c r="Y863" i="5"/>
  <c r="X863" i="5"/>
  <c r="AA862" i="5"/>
  <c r="Z862" i="5"/>
  <c r="Y862" i="5"/>
  <c r="X862" i="5"/>
  <c r="AA861" i="5"/>
  <c r="Z861" i="5"/>
  <c r="Y861" i="5"/>
  <c r="X861" i="5"/>
  <c r="AA860" i="5"/>
  <c r="Z860" i="5"/>
  <c r="Y860" i="5"/>
  <c r="X860" i="5"/>
  <c r="AA859" i="5"/>
  <c r="Z859" i="5"/>
  <c r="Y859" i="5"/>
  <c r="X859" i="5"/>
  <c r="AA858" i="5"/>
  <c r="Z858" i="5"/>
  <c r="Y858" i="5"/>
  <c r="X858" i="5"/>
  <c r="AA857" i="5"/>
  <c r="Z857" i="5"/>
  <c r="Y857" i="5"/>
  <c r="X857" i="5"/>
  <c r="AA856" i="5"/>
  <c r="Z856" i="5"/>
  <c r="AB856" i="5" s="1"/>
  <c r="Y856" i="5"/>
  <c r="X856" i="5"/>
  <c r="AA855" i="5"/>
  <c r="Z855" i="5"/>
  <c r="AB855" i="5" s="1"/>
  <c r="Y855" i="5"/>
  <c r="X855" i="5"/>
  <c r="AA854" i="5"/>
  <c r="Z854" i="5"/>
  <c r="AB854" i="5" s="1"/>
  <c r="Y854" i="5"/>
  <c r="X854" i="5"/>
  <c r="AA853" i="5"/>
  <c r="Z853" i="5"/>
  <c r="AB853" i="5" s="1"/>
  <c r="Y853" i="5"/>
  <c r="X853" i="5"/>
  <c r="AA852" i="5"/>
  <c r="Z852" i="5"/>
  <c r="AB852" i="5" s="1"/>
  <c r="Y852" i="5"/>
  <c r="X852" i="5"/>
  <c r="AA851" i="5"/>
  <c r="Z851" i="5"/>
  <c r="AB851" i="5" s="1"/>
  <c r="Y851" i="5"/>
  <c r="X851" i="5"/>
  <c r="AA850" i="5"/>
  <c r="Z850" i="5"/>
  <c r="AB850" i="5" s="1"/>
  <c r="Y850" i="5"/>
  <c r="X850" i="5"/>
  <c r="AA849" i="5"/>
  <c r="Z849" i="5"/>
  <c r="Y849" i="5"/>
  <c r="X849" i="5"/>
  <c r="AA848" i="5"/>
  <c r="Z848" i="5"/>
  <c r="Y848" i="5"/>
  <c r="X848" i="5"/>
  <c r="AA847" i="5"/>
  <c r="Z847" i="5"/>
  <c r="Y847" i="5"/>
  <c r="X847" i="5"/>
  <c r="AA846" i="5"/>
  <c r="Z846" i="5"/>
  <c r="Y846" i="5"/>
  <c r="X846" i="5"/>
  <c r="AA845" i="5"/>
  <c r="Z845" i="5"/>
  <c r="Y845" i="5"/>
  <c r="X845" i="5"/>
  <c r="AA844" i="5"/>
  <c r="Z844" i="5"/>
  <c r="AB844" i="5" s="1"/>
  <c r="Y844" i="5"/>
  <c r="X844" i="5"/>
  <c r="AA843" i="5"/>
  <c r="Z843" i="5"/>
  <c r="Y843" i="5"/>
  <c r="X843" i="5"/>
  <c r="AA842" i="5"/>
  <c r="Z842" i="5"/>
  <c r="Y842" i="5"/>
  <c r="X842" i="5"/>
  <c r="AA841" i="5"/>
  <c r="Z841" i="5"/>
  <c r="Y841" i="5"/>
  <c r="X841" i="5"/>
  <c r="AA840" i="5"/>
  <c r="Z840" i="5"/>
  <c r="AB840" i="5" s="1"/>
  <c r="Y840" i="5"/>
  <c r="X840" i="5"/>
  <c r="AA839" i="5"/>
  <c r="Z839" i="5"/>
  <c r="Y839" i="5"/>
  <c r="X839" i="5"/>
  <c r="AA838" i="5"/>
  <c r="Z838" i="5"/>
  <c r="Y838" i="5"/>
  <c r="X838" i="5"/>
  <c r="AA837" i="5"/>
  <c r="Z837" i="5"/>
  <c r="Y837" i="5"/>
  <c r="X837" i="5"/>
  <c r="AA836" i="5"/>
  <c r="Z836" i="5"/>
  <c r="Y836" i="5"/>
  <c r="X836" i="5"/>
  <c r="AA835" i="5"/>
  <c r="Z835" i="5"/>
  <c r="Y835" i="5"/>
  <c r="X835" i="5"/>
  <c r="AA834" i="5"/>
  <c r="Z834" i="5"/>
  <c r="Y834" i="5"/>
  <c r="X834" i="5"/>
  <c r="AA833" i="5"/>
  <c r="Z833" i="5"/>
  <c r="Y833" i="5"/>
  <c r="X833" i="5"/>
  <c r="AA832" i="5"/>
  <c r="Z832" i="5"/>
  <c r="Y832" i="5"/>
  <c r="X832" i="5"/>
  <c r="AA831" i="5"/>
  <c r="Z831" i="5"/>
  <c r="Y831" i="5"/>
  <c r="X831" i="5"/>
  <c r="AA830" i="5"/>
  <c r="Z830" i="5"/>
  <c r="Y830" i="5"/>
  <c r="X830" i="5"/>
  <c r="AA829" i="5"/>
  <c r="Z829" i="5"/>
  <c r="Y829" i="5"/>
  <c r="X829" i="5"/>
  <c r="AA828" i="5"/>
  <c r="Z828" i="5"/>
  <c r="Y828" i="5"/>
  <c r="X828" i="5"/>
  <c r="AA827" i="5"/>
  <c r="Z827" i="5"/>
  <c r="Y827" i="5"/>
  <c r="X827" i="5"/>
  <c r="AA826" i="5"/>
  <c r="Z826" i="5"/>
  <c r="Y826" i="5"/>
  <c r="X826" i="5"/>
  <c r="AA825" i="5"/>
  <c r="Z825" i="5"/>
  <c r="Y825" i="5"/>
  <c r="X825" i="5"/>
  <c r="AA824" i="5"/>
  <c r="Z824" i="5"/>
  <c r="Y824" i="5"/>
  <c r="X824" i="5"/>
  <c r="AA823" i="5"/>
  <c r="Z823" i="5"/>
  <c r="Y823" i="5"/>
  <c r="X823" i="5"/>
  <c r="AA822" i="5"/>
  <c r="Z822" i="5"/>
  <c r="Y822" i="5"/>
  <c r="X822" i="5"/>
  <c r="AA821" i="5"/>
  <c r="Z821" i="5"/>
  <c r="Y821" i="5"/>
  <c r="X821" i="5"/>
  <c r="AA820" i="5"/>
  <c r="Z820" i="5"/>
  <c r="Y820" i="5"/>
  <c r="X820" i="5"/>
  <c r="AA819" i="5"/>
  <c r="Z819" i="5"/>
  <c r="Y819" i="5"/>
  <c r="X819" i="5"/>
  <c r="AA818" i="5"/>
  <c r="Z818" i="5"/>
  <c r="Y818" i="5"/>
  <c r="X818" i="5"/>
  <c r="AA817" i="5"/>
  <c r="Z817" i="5"/>
  <c r="Y817" i="5"/>
  <c r="X817" i="5"/>
  <c r="AA816" i="5"/>
  <c r="Z816" i="5"/>
  <c r="Y816" i="5"/>
  <c r="X816" i="5"/>
  <c r="AA815" i="5"/>
  <c r="Z815" i="5"/>
  <c r="Y815" i="5"/>
  <c r="X815" i="5"/>
  <c r="AA814" i="5"/>
  <c r="Z814" i="5"/>
  <c r="Y814" i="5"/>
  <c r="X814" i="5"/>
  <c r="AA813" i="5"/>
  <c r="Z813" i="5"/>
  <c r="Y813" i="5"/>
  <c r="X813" i="5"/>
  <c r="AA812" i="5"/>
  <c r="Z812" i="5"/>
  <c r="Y812" i="5"/>
  <c r="X812" i="5"/>
  <c r="AA811" i="5"/>
  <c r="Z811" i="5"/>
  <c r="Y811" i="5"/>
  <c r="X811" i="5"/>
  <c r="AA810" i="5"/>
  <c r="Z810" i="5"/>
  <c r="Y810" i="5"/>
  <c r="X810" i="5"/>
  <c r="AA809" i="5"/>
  <c r="Z809" i="5"/>
  <c r="Y809" i="5"/>
  <c r="X809" i="5"/>
  <c r="AA808" i="5"/>
  <c r="Z808" i="5"/>
  <c r="Y808" i="5"/>
  <c r="X808" i="5"/>
  <c r="AA807" i="5"/>
  <c r="Z807" i="5"/>
  <c r="Y807" i="5"/>
  <c r="X807" i="5"/>
  <c r="AA806" i="5"/>
  <c r="Z806" i="5"/>
  <c r="Y806" i="5"/>
  <c r="X806" i="5"/>
  <c r="AA805" i="5"/>
  <c r="Z805" i="5"/>
  <c r="Y805" i="5"/>
  <c r="X805" i="5"/>
  <c r="AA804" i="5"/>
  <c r="Z804" i="5"/>
  <c r="Y804" i="5"/>
  <c r="X804" i="5"/>
  <c r="AA803" i="5"/>
  <c r="Z803" i="5"/>
  <c r="Y803" i="5"/>
  <c r="X803" i="5"/>
  <c r="AA802" i="5"/>
  <c r="Z802" i="5"/>
  <c r="Y802" i="5"/>
  <c r="X802" i="5"/>
  <c r="AA801" i="5"/>
  <c r="Z801" i="5"/>
  <c r="Y801" i="5"/>
  <c r="X801" i="5"/>
  <c r="AA800" i="5"/>
  <c r="Z800" i="5"/>
  <c r="Y800" i="5"/>
  <c r="X800" i="5"/>
  <c r="AA799" i="5"/>
  <c r="Z799" i="5"/>
  <c r="Y799" i="5"/>
  <c r="X799" i="5"/>
  <c r="AA798" i="5"/>
  <c r="Z798" i="5"/>
  <c r="Y798" i="5"/>
  <c r="X798" i="5"/>
  <c r="AA797" i="5"/>
  <c r="Z797" i="5"/>
  <c r="Y797" i="5"/>
  <c r="X797" i="5"/>
  <c r="AA796" i="5"/>
  <c r="Z796" i="5"/>
  <c r="Y796" i="5"/>
  <c r="X796" i="5"/>
  <c r="AA795" i="5"/>
  <c r="Z795" i="5"/>
  <c r="Y795" i="5"/>
  <c r="X795" i="5"/>
  <c r="AA794" i="5"/>
  <c r="Z794" i="5"/>
  <c r="Y794" i="5"/>
  <c r="X794" i="5"/>
  <c r="AA793" i="5"/>
  <c r="Z793" i="5"/>
  <c r="Y793" i="5"/>
  <c r="X793" i="5"/>
  <c r="AA792" i="5"/>
  <c r="Z792" i="5"/>
  <c r="Y792" i="5"/>
  <c r="X792" i="5"/>
  <c r="AA791" i="5"/>
  <c r="Z791" i="5"/>
  <c r="Y791" i="5"/>
  <c r="X791" i="5"/>
  <c r="AA790" i="5"/>
  <c r="Z790" i="5"/>
  <c r="Y790" i="5"/>
  <c r="X790" i="5"/>
  <c r="AA789" i="5"/>
  <c r="Z789" i="5"/>
  <c r="Y789" i="5"/>
  <c r="X789" i="5"/>
  <c r="AA788" i="5"/>
  <c r="Z788" i="5"/>
  <c r="Y788" i="5"/>
  <c r="X788" i="5"/>
  <c r="AA787" i="5"/>
  <c r="Z787" i="5"/>
  <c r="Y787" i="5"/>
  <c r="X787" i="5"/>
  <c r="AA786" i="5"/>
  <c r="Z786" i="5"/>
  <c r="Y786" i="5"/>
  <c r="X786" i="5"/>
  <c r="AA785" i="5"/>
  <c r="Z785" i="5"/>
  <c r="Y785" i="5"/>
  <c r="X785" i="5"/>
  <c r="AA784" i="5"/>
  <c r="Z784" i="5"/>
  <c r="Y784" i="5"/>
  <c r="X784" i="5"/>
  <c r="AA783" i="5"/>
  <c r="Z783" i="5"/>
  <c r="Y783" i="5"/>
  <c r="X783" i="5"/>
  <c r="AA782" i="5"/>
  <c r="Z782" i="5"/>
  <c r="Y782" i="5"/>
  <c r="X782" i="5"/>
  <c r="AA781" i="5"/>
  <c r="Z781" i="5"/>
  <c r="Y781" i="5"/>
  <c r="X781" i="5"/>
  <c r="AA780" i="5"/>
  <c r="Z780" i="5"/>
  <c r="Y780" i="5"/>
  <c r="X780" i="5"/>
  <c r="AA779" i="5"/>
  <c r="Z779" i="5"/>
  <c r="Y779" i="5"/>
  <c r="X779" i="5"/>
  <c r="AA778" i="5"/>
  <c r="Z778" i="5"/>
  <c r="Y778" i="5"/>
  <c r="X778" i="5"/>
  <c r="AA777" i="5"/>
  <c r="Z777" i="5"/>
  <c r="Y777" i="5"/>
  <c r="X777" i="5"/>
  <c r="AA776" i="5"/>
  <c r="Z776" i="5"/>
  <c r="Y776" i="5"/>
  <c r="X776" i="5"/>
  <c r="AA775" i="5"/>
  <c r="Z775" i="5"/>
  <c r="Y775" i="5"/>
  <c r="X775" i="5"/>
  <c r="AA774" i="5"/>
  <c r="Z774" i="5"/>
  <c r="Y774" i="5"/>
  <c r="X774" i="5"/>
  <c r="AA773" i="5"/>
  <c r="Z773" i="5"/>
  <c r="AB773" i="5" s="1"/>
  <c r="Y773" i="5"/>
  <c r="X773" i="5"/>
  <c r="AA772" i="5"/>
  <c r="Z772" i="5"/>
  <c r="Y772" i="5"/>
  <c r="X772" i="5"/>
  <c r="AA771" i="5"/>
  <c r="Z771" i="5"/>
  <c r="Y771" i="5"/>
  <c r="X771" i="5"/>
  <c r="AA770" i="5"/>
  <c r="Z770" i="5"/>
  <c r="AB770" i="5" s="1"/>
  <c r="Y770" i="5"/>
  <c r="X770" i="5"/>
  <c r="AA769" i="5"/>
  <c r="Z769" i="5"/>
  <c r="AB769" i="5" s="1"/>
  <c r="Y769" i="5"/>
  <c r="X769" i="5"/>
  <c r="AA768" i="5"/>
  <c r="Z768" i="5"/>
  <c r="Y768" i="5"/>
  <c r="X768" i="5"/>
  <c r="AA767" i="5"/>
  <c r="Z767" i="5"/>
  <c r="AB767" i="5" s="1"/>
  <c r="Y767" i="5"/>
  <c r="X767" i="5"/>
  <c r="AA766" i="5"/>
  <c r="Z766" i="5"/>
  <c r="AB766" i="5" s="1"/>
  <c r="Y766" i="5"/>
  <c r="X766" i="5"/>
  <c r="AA765" i="5"/>
  <c r="Z765" i="5"/>
  <c r="AB765" i="5" s="1"/>
  <c r="Y765" i="5"/>
  <c r="X765" i="5"/>
  <c r="AA764" i="5"/>
  <c r="Z764" i="5"/>
  <c r="Y764" i="5"/>
  <c r="X764" i="5"/>
  <c r="AA763" i="5"/>
  <c r="Z763" i="5"/>
  <c r="AB763" i="5" s="1"/>
  <c r="Y763" i="5"/>
  <c r="X763" i="5"/>
  <c r="AA762" i="5"/>
  <c r="Z762" i="5"/>
  <c r="AB762" i="5" s="1"/>
  <c r="Y762" i="5"/>
  <c r="X762" i="5"/>
  <c r="AA761" i="5"/>
  <c r="Z761" i="5"/>
  <c r="Y761" i="5"/>
  <c r="X761" i="5"/>
  <c r="AA760" i="5"/>
  <c r="Z760" i="5"/>
  <c r="Y760" i="5"/>
  <c r="X760" i="5"/>
  <c r="AA759" i="5"/>
  <c r="Z759" i="5"/>
  <c r="AB759" i="5" s="1"/>
  <c r="Y759" i="5"/>
  <c r="X759" i="5"/>
  <c r="AA758" i="5"/>
  <c r="Z758" i="5"/>
  <c r="Y758" i="5"/>
  <c r="X758" i="5"/>
  <c r="AA757" i="5"/>
  <c r="Z757" i="5"/>
  <c r="Y757" i="5"/>
  <c r="X757" i="5"/>
  <c r="AA756" i="5"/>
  <c r="Z756" i="5"/>
  <c r="Y756" i="5"/>
  <c r="X756" i="5"/>
  <c r="AA755" i="5"/>
  <c r="Z755" i="5"/>
  <c r="Y755" i="5"/>
  <c r="X755" i="5"/>
  <c r="AA754" i="5"/>
  <c r="Z754" i="5"/>
  <c r="Y754" i="5"/>
  <c r="X754" i="5"/>
  <c r="AA753" i="5"/>
  <c r="Z753" i="5"/>
  <c r="Y753" i="5"/>
  <c r="X753" i="5"/>
  <c r="AA752" i="5"/>
  <c r="Z752" i="5"/>
  <c r="Y752" i="5"/>
  <c r="X752" i="5"/>
  <c r="AA751" i="5"/>
  <c r="Z751" i="5"/>
  <c r="Y751" i="5"/>
  <c r="X751" i="5"/>
  <c r="AA750" i="5"/>
  <c r="Z750" i="5"/>
  <c r="Y750" i="5"/>
  <c r="X750" i="5"/>
  <c r="AA749" i="5"/>
  <c r="Z749" i="5"/>
  <c r="Y749" i="5"/>
  <c r="X749" i="5"/>
  <c r="AA748" i="5"/>
  <c r="Z748" i="5"/>
  <c r="Y748" i="5"/>
  <c r="X748" i="5"/>
  <c r="AA747" i="5"/>
  <c r="Z747" i="5"/>
  <c r="Y747" i="5"/>
  <c r="X747" i="5"/>
  <c r="AA746" i="5"/>
  <c r="Z746" i="5"/>
  <c r="AB746" i="5" s="1"/>
  <c r="Y746" i="5"/>
  <c r="X746" i="5"/>
  <c r="AA745" i="5"/>
  <c r="Z745" i="5"/>
  <c r="Y745" i="5"/>
  <c r="X745" i="5"/>
  <c r="AA744" i="5"/>
  <c r="Z744" i="5"/>
  <c r="Y744" i="5"/>
  <c r="X744" i="5"/>
  <c r="AA743" i="5"/>
  <c r="Z743" i="5"/>
  <c r="Y743" i="5"/>
  <c r="X743" i="5"/>
  <c r="AA742" i="5"/>
  <c r="Z742" i="5"/>
  <c r="AB742" i="5" s="1"/>
  <c r="Y742" i="5"/>
  <c r="X742" i="5"/>
  <c r="AA741" i="5"/>
  <c r="Z741" i="5"/>
  <c r="Y741" i="5"/>
  <c r="X741" i="5"/>
  <c r="AA740" i="5"/>
  <c r="Z740" i="5"/>
  <c r="Y740" i="5"/>
  <c r="X740" i="5"/>
  <c r="AA739" i="5"/>
  <c r="Z739" i="5"/>
  <c r="Y739" i="5"/>
  <c r="X739" i="5"/>
  <c r="AA738" i="5"/>
  <c r="Z738" i="5"/>
  <c r="AB738" i="5" s="1"/>
  <c r="Y738" i="5"/>
  <c r="X738" i="5"/>
  <c r="AA737" i="5"/>
  <c r="Z737" i="5"/>
  <c r="AB737" i="5" s="1"/>
  <c r="Y737" i="5"/>
  <c r="X737" i="5"/>
  <c r="AA736" i="5"/>
  <c r="Z736" i="5"/>
  <c r="Y736" i="5"/>
  <c r="X736" i="5"/>
  <c r="AA735" i="5"/>
  <c r="Z735" i="5"/>
  <c r="Y735" i="5"/>
  <c r="X735" i="5"/>
  <c r="AA734" i="5"/>
  <c r="Z734" i="5"/>
  <c r="AB734" i="5" s="1"/>
  <c r="Y734" i="5"/>
  <c r="X734" i="5"/>
  <c r="AA733" i="5"/>
  <c r="Z733" i="5"/>
  <c r="Y733" i="5"/>
  <c r="X733" i="5"/>
  <c r="AA732" i="5"/>
  <c r="Z732" i="5"/>
  <c r="Y732" i="5"/>
  <c r="X732" i="5"/>
  <c r="AA731" i="5"/>
  <c r="Z731" i="5"/>
  <c r="Y731" i="5"/>
  <c r="X731" i="5"/>
  <c r="AA730" i="5"/>
  <c r="Z730" i="5"/>
  <c r="AB730" i="5" s="1"/>
  <c r="Y730" i="5"/>
  <c r="X730" i="5"/>
  <c r="AA729" i="5"/>
  <c r="Z729" i="5"/>
  <c r="Y729" i="5"/>
  <c r="X729" i="5"/>
  <c r="AA728" i="5"/>
  <c r="Z728" i="5"/>
  <c r="Y728" i="5"/>
  <c r="X728" i="5"/>
  <c r="AA727" i="5"/>
  <c r="Z727" i="5"/>
  <c r="Y727" i="5"/>
  <c r="X727" i="5"/>
  <c r="AA726" i="5"/>
  <c r="Z726" i="5"/>
  <c r="Y726" i="5"/>
  <c r="X726" i="5"/>
  <c r="AA725" i="5"/>
  <c r="Z725" i="5"/>
  <c r="Y725" i="5"/>
  <c r="X725" i="5"/>
  <c r="AA724" i="5"/>
  <c r="Z724" i="5"/>
  <c r="Y724" i="5"/>
  <c r="X724" i="5"/>
  <c r="AA723" i="5"/>
  <c r="Z723" i="5"/>
  <c r="Y723" i="5"/>
  <c r="X723" i="5"/>
  <c r="AA722" i="5"/>
  <c r="Z722" i="5"/>
  <c r="Y722" i="5"/>
  <c r="X722" i="5"/>
  <c r="AA721" i="5"/>
  <c r="Z721" i="5"/>
  <c r="Y721" i="5"/>
  <c r="X721" i="5"/>
  <c r="AA720" i="5"/>
  <c r="Z720" i="5"/>
  <c r="Y720" i="5"/>
  <c r="X720" i="5"/>
  <c r="AA719" i="5"/>
  <c r="Z719" i="5"/>
  <c r="Y719" i="5"/>
  <c r="X719" i="5"/>
  <c r="AA718" i="5"/>
  <c r="Z718" i="5"/>
  <c r="Y718" i="5"/>
  <c r="X718" i="5"/>
  <c r="AA717" i="5"/>
  <c r="Z717" i="5"/>
  <c r="Y717" i="5"/>
  <c r="X717" i="5"/>
  <c r="AA716" i="5"/>
  <c r="Z716" i="5"/>
  <c r="Y716" i="5"/>
  <c r="X716" i="5"/>
  <c r="AA715" i="5"/>
  <c r="Z715" i="5"/>
  <c r="Y715" i="5"/>
  <c r="X715" i="5"/>
  <c r="AA714" i="5"/>
  <c r="Z714" i="5"/>
  <c r="Y714" i="5"/>
  <c r="X714" i="5"/>
  <c r="AA713" i="5"/>
  <c r="Z713" i="5"/>
  <c r="Y713" i="5"/>
  <c r="X713" i="5"/>
  <c r="AA712" i="5"/>
  <c r="Z712" i="5"/>
  <c r="Y712" i="5"/>
  <c r="X712" i="5"/>
  <c r="AA711" i="5"/>
  <c r="Z711" i="5"/>
  <c r="Y711" i="5"/>
  <c r="X711" i="5"/>
  <c r="AA710" i="5"/>
  <c r="Z710" i="5"/>
  <c r="Y710" i="5"/>
  <c r="X710" i="5"/>
  <c r="AA709" i="5"/>
  <c r="Z709" i="5"/>
  <c r="Y709" i="5"/>
  <c r="X709" i="5"/>
  <c r="AA708" i="5"/>
  <c r="Z708" i="5"/>
  <c r="Y708" i="5"/>
  <c r="X708" i="5"/>
  <c r="AA707" i="5"/>
  <c r="Z707" i="5"/>
  <c r="Y707" i="5"/>
  <c r="X707" i="5"/>
  <c r="AA706" i="5"/>
  <c r="Z706" i="5"/>
  <c r="Y706" i="5"/>
  <c r="X706" i="5"/>
  <c r="AA705" i="5"/>
  <c r="Z705" i="5"/>
  <c r="Y705" i="5"/>
  <c r="X705" i="5"/>
  <c r="AA704" i="5"/>
  <c r="Z704" i="5"/>
  <c r="Y704" i="5"/>
  <c r="X704" i="5"/>
  <c r="AA703" i="5"/>
  <c r="Z703" i="5"/>
  <c r="Y703" i="5"/>
  <c r="X703" i="5"/>
  <c r="AA702" i="5"/>
  <c r="Z702" i="5"/>
  <c r="Y702" i="5"/>
  <c r="X702" i="5"/>
  <c r="AA701" i="5"/>
  <c r="Z701" i="5"/>
  <c r="Y701" i="5"/>
  <c r="X701" i="5"/>
  <c r="AA700" i="5"/>
  <c r="Z700" i="5"/>
  <c r="Y700" i="5"/>
  <c r="X700" i="5"/>
  <c r="AA699" i="5"/>
  <c r="Z699" i="5"/>
  <c r="Y699" i="5"/>
  <c r="X699" i="5"/>
  <c r="AA698" i="5"/>
  <c r="Z698" i="5"/>
  <c r="Y698" i="5"/>
  <c r="X698" i="5"/>
  <c r="AA697" i="5"/>
  <c r="Z697" i="5"/>
  <c r="Y697" i="5"/>
  <c r="X697" i="5"/>
  <c r="AA696" i="5"/>
  <c r="Z696" i="5"/>
  <c r="Y696" i="5"/>
  <c r="X696" i="5"/>
  <c r="AA695" i="5"/>
  <c r="Z695" i="5"/>
  <c r="Y695" i="5"/>
  <c r="X695" i="5"/>
  <c r="AA694" i="5"/>
  <c r="Z694" i="5"/>
  <c r="Y694" i="5"/>
  <c r="X694" i="5"/>
  <c r="AA693" i="5"/>
  <c r="Z693" i="5"/>
  <c r="Y693" i="5"/>
  <c r="X693" i="5"/>
  <c r="AA692" i="5"/>
  <c r="Z692" i="5"/>
  <c r="Y692" i="5"/>
  <c r="X692" i="5"/>
  <c r="AA691" i="5"/>
  <c r="Z691" i="5"/>
  <c r="Y691" i="5"/>
  <c r="X691" i="5"/>
  <c r="AA690" i="5"/>
  <c r="Z690" i="5"/>
  <c r="Y690" i="5"/>
  <c r="X690" i="5"/>
  <c r="AA689" i="5"/>
  <c r="Z689" i="5"/>
  <c r="Y689" i="5"/>
  <c r="X689" i="5"/>
  <c r="AA688" i="5"/>
  <c r="Z688" i="5"/>
  <c r="Y688" i="5"/>
  <c r="X688" i="5"/>
  <c r="AA687" i="5"/>
  <c r="Z687" i="5"/>
  <c r="Y687" i="5"/>
  <c r="X687" i="5"/>
  <c r="AA686" i="5"/>
  <c r="Z686" i="5"/>
  <c r="Y686" i="5"/>
  <c r="X686" i="5"/>
  <c r="AA685" i="5"/>
  <c r="Z685" i="5"/>
  <c r="Y685" i="5"/>
  <c r="X685" i="5"/>
  <c r="AA684" i="5"/>
  <c r="Z684" i="5"/>
  <c r="Y684" i="5"/>
  <c r="X684" i="5"/>
  <c r="AA683" i="5"/>
  <c r="Z683" i="5"/>
  <c r="Y683" i="5"/>
  <c r="X683" i="5"/>
  <c r="AA682" i="5"/>
  <c r="Z682" i="5"/>
  <c r="Y682" i="5"/>
  <c r="X682" i="5"/>
  <c r="AA681" i="5"/>
  <c r="Z681" i="5"/>
  <c r="Y681" i="5"/>
  <c r="X681" i="5"/>
  <c r="AA680" i="5"/>
  <c r="Z680" i="5"/>
  <c r="Y680" i="5"/>
  <c r="X680" i="5"/>
  <c r="AA679" i="5"/>
  <c r="Z679" i="5"/>
  <c r="Y679" i="5"/>
  <c r="X679" i="5"/>
  <c r="AA678" i="5"/>
  <c r="Z678" i="5"/>
  <c r="Y678" i="5"/>
  <c r="X678" i="5"/>
  <c r="AA677" i="5"/>
  <c r="Z677" i="5"/>
  <c r="Y677" i="5"/>
  <c r="X677" i="5"/>
  <c r="AA676" i="5"/>
  <c r="Z676" i="5"/>
  <c r="Y676" i="5"/>
  <c r="X676" i="5"/>
  <c r="AA675" i="5"/>
  <c r="Z675" i="5"/>
  <c r="Y675" i="5"/>
  <c r="X675" i="5"/>
  <c r="AA674" i="5"/>
  <c r="Z674" i="5"/>
  <c r="Y674" i="5"/>
  <c r="X674" i="5"/>
  <c r="AA673" i="5"/>
  <c r="Z673" i="5"/>
  <c r="Y673" i="5"/>
  <c r="X673" i="5"/>
  <c r="AA672" i="5"/>
  <c r="Z672" i="5"/>
  <c r="Y672" i="5"/>
  <c r="X672" i="5"/>
  <c r="AA671" i="5"/>
  <c r="Z671" i="5"/>
  <c r="Y671" i="5"/>
  <c r="X671" i="5"/>
  <c r="AA670" i="5"/>
  <c r="Z670" i="5"/>
  <c r="Y670" i="5"/>
  <c r="X670" i="5"/>
  <c r="AA669" i="5"/>
  <c r="Z669" i="5"/>
  <c r="Y669" i="5"/>
  <c r="X669" i="5"/>
  <c r="AA668" i="5"/>
  <c r="Z668" i="5"/>
  <c r="Y668" i="5"/>
  <c r="X668" i="5"/>
  <c r="AA667" i="5"/>
  <c r="Z667" i="5"/>
  <c r="Y667" i="5"/>
  <c r="X667" i="5"/>
  <c r="AA666" i="5"/>
  <c r="Z666" i="5"/>
  <c r="Y666" i="5"/>
  <c r="X666" i="5"/>
  <c r="AA665" i="5"/>
  <c r="Z665" i="5"/>
  <c r="Y665" i="5"/>
  <c r="X665" i="5"/>
  <c r="AA664" i="5"/>
  <c r="Z664" i="5"/>
  <c r="Y664" i="5"/>
  <c r="X664" i="5"/>
  <c r="AA663" i="5"/>
  <c r="Z663" i="5"/>
  <c r="Y663" i="5"/>
  <c r="X663" i="5"/>
  <c r="AA662" i="5"/>
  <c r="Z662" i="5"/>
  <c r="Y662" i="5"/>
  <c r="X662" i="5"/>
  <c r="AA661" i="5"/>
  <c r="Z661" i="5"/>
  <c r="Y661" i="5"/>
  <c r="X661" i="5"/>
  <c r="AA660" i="5"/>
  <c r="Z660" i="5"/>
  <c r="Y660" i="5"/>
  <c r="X660" i="5"/>
  <c r="AA659" i="5"/>
  <c r="Z659" i="5"/>
  <c r="Y659" i="5"/>
  <c r="X659" i="5"/>
  <c r="AA658" i="5"/>
  <c r="Z658" i="5"/>
  <c r="Y658" i="5"/>
  <c r="X658" i="5"/>
  <c r="AA657" i="5"/>
  <c r="Z657" i="5"/>
  <c r="Y657" i="5"/>
  <c r="X657" i="5"/>
  <c r="AA656" i="5"/>
  <c r="Z656" i="5"/>
  <c r="Y656" i="5"/>
  <c r="X656" i="5"/>
  <c r="AA655" i="5"/>
  <c r="Z655" i="5"/>
  <c r="Y655" i="5"/>
  <c r="X655" i="5"/>
  <c r="AA654" i="5"/>
  <c r="Z654" i="5"/>
  <c r="Y654" i="5"/>
  <c r="X654" i="5"/>
  <c r="AA653" i="5"/>
  <c r="Z653" i="5"/>
  <c r="Y653" i="5"/>
  <c r="X653" i="5"/>
  <c r="AA652" i="5"/>
  <c r="Z652" i="5"/>
  <c r="Y652" i="5"/>
  <c r="X652" i="5"/>
  <c r="AA651" i="5"/>
  <c r="Z651" i="5"/>
  <c r="Y651" i="5"/>
  <c r="X651" i="5"/>
  <c r="AA650" i="5"/>
  <c r="Z650" i="5"/>
  <c r="Y650" i="5"/>
  <c r="X650" i="5"/>
  <c r="AA649" i="5"/>
  <c r="Z649" i="5"/>
  <c r="Y649" i="5"/>
  <c r="X649" i="5"/>
  <c r="AA648" i="5"/>
  <c r="Z648" i="5"/>
  <c r="Y648" i="5"/>
  <c r="X648" i="5"/>
  <c r="AA647" i="5"/>
  <c r="Z647" i="5"/>
  <c r="Y647" i="5"/>
  <c r="X647" i="5"/>
  <c r="AA646" i="5"/>
  <c r="Z646" i="5"/>
  <c r="Y646" i="5"/>
  <c r="X646" i="5"/>
  <c r="AA645" i="5"/>
  <c r="Z645" i="5"/>
  <c r="Y645" i="5"/>
  <c r="X645" i="5"/>
  <c r="AA644" i="5"/>
  <c r="Z644" i="5"/>
  <c r="Y644" i="5"/>
  <c r="X644" i="5"/>
  <c r="AA643" i="5"/>
  <c r="Z643" i="5"/>
  <c r="Y643" i="5"/>
  <c r="X643" i="5"/>
  <c r="AA642" i="5"/>
  <c r="Z642" i="5"/>
  <c r="Y642" i="5"/>
  <c r="X642" i="5"/>
  <c r="AA641" i="5"/>
  <c r="Z641" i="5"/>
  <c r="Y641" i="5"/>
  <c r="X641" i="5"/>
  <c r="AA640" i="5"/>
  <c r="Z640" i="5"/>
  <c r="Y640" i="5"/>
  <c r="X640" i="5"/>
  <c r="AA639" i="5"/>
  <c r="Z639" i="5"/>
  <c r="Y639" i="5"/>
  <c r="X639" i="5"/>
  <c r="AA638" i="5"/>
  <c r="Z638" i="5"/>
  <c r="Y638" i="5"/>
  <c r="X638" i="5"/>
  <c r="AA637" i="5"/>
  <c r="Z637" i="5"/>
  <c r="Y637" i="5"/>
  <c r="X637" i="5"/>
  <c r="AA636" i="5"/>
  <c r="Z636" i="5"/>
  <c r="Y636" i="5"/>
  <c r="X636" i="5"/>
  <c r="AA635" i="5"/>
  <c r="Z635" i="5"/>
  <c r="Y635" i="5"/>
  <c r="X635" i="5"/>
  <c r="AA634" i="5"/>
  <c r="Z634" i="5"/>
  <c r="Y634" i="5"/>
  <c r="X634" i="5"/>
  <c r="AA633" i="5"/>
  <c r="Z633" i="5"/>
  <c r="Y633" i="5"/>
  <c r="X633" i="5"/>
  <c r="AA632" i="5"/>
  <c r="Z632" i="5"/>
  <c r="Y632" i="5"/>
  <c r="X632" i="5"/>
  <c r="AA631" i="5"/>
  <c r="Z631" i="5"/>
  <c r="Y631" i="5"/>
  <c r="X631" i="5"/>
  <c r="AA630" i="5"/>
  <c r="Z630" i="5"/>
  <c r="Y630" i="5"/>
  <c r="X630" i="5"/>
  <c r="AA629" i="5"/>
  <c r="Z629" i="5"/>
  <c r="Y629" i="5"/>
  <c r="X629" i="5"/>
  <c r="AA628" i="5"/>
  <c r="Z628" i="5"/>
  <c r="Y628" i="5"/>
  <c r="X628" i="5"/>
  <c r="AA627" i="5"/>
  <c r="Z627" i="5"/>
  <c r="Y627" i="5"/>
  <c r="X627" i="5"/>
  <c r="AA626" i="5"/>
  <c r="Z626" i="5"/>
  <c r="Y626" i="5"/>
  <c r="X626" i="5"/>
  <c r="AA625" i="5"/>
  <c r="Z625" i="5"/>
  <c r="Y625" i="5"/>
  <c r="X625" i="5"/>
  <c r="AA624" i="5"/>
  <c r="Z624" i="5"/>
  <c r="Y624" i="5"/>
  <c r="X624" i="5"/>
  <c r="AA623" i="5"/>
  <c r="Z623" i="5"/>
  <c r="Y623" i="5"/>
  <c r="X623" i="5"/>
  <c r="AA622" i="5"/>
  <c r="Z622" i="5"/>
  <c r="Y622" i="5"/>
  <c r="X622" i="5"/>
  <c r="AA621" i="5"/>
  <c r="Z621" i="5"/>
  <c r="Y621" i="5"/>
  <c r="X621" i="5"/>
  <c r="AA620" i="5"/>
  <c r="Z620" i="5"/>
  <c r="Y620" i="5"/>
  <c r="X620" i="5"/>
  <c r="AA619" i="5"/>
  <c r="Z619" i="5"/>
  <c r="Y619" i="5"/>
  <c r="X619" i="5"/>
  <c r="AA618" i="5"/>
  <c r="Z618" i="5"/>
  <c r="Y618" i="5"/>
  <c r="X618" i="5"/>
  <c r="AA617" i="5"/>
  <c r="Z617" i="5"/>
  <c r="Y617" i="5"/>
  <c r="X617" i="5"/>
  <c r="AA616" i="5"/>
  <c r="Z616" i="5"/>
  <c r="Y616" i="5"/>
  <c r="X616" i="5"/>
  <c r="AA615" i="5"/>
  <c r="Z615" i="5"/>
  <c r="Y615" i="5"/>
  <c r="X615" i="5"/>
  <c r="AA614" i="5"/>
  <c r="Z614" i="5"/>
  <c r="Y614" i="5"/>
  <c r="X614" i="5"/>
  <c r="AA613" i="5"/>
  <c r="Z613" i="5"/>
  <c r="Y613" i="5"/>
  <c r="X613" i="5"/>
  <c r="AA612" i="5"/>
  <c r="Z612" i="5"/>
  <c r="Y612" i="5"/>
  <c r="X612" i="5"/>
  <c r="AA611" i="5"/>
  <c r="Z611" i="5"/>
  <c r="Y611" i="5"/>
  <c r="X611" i="5"/>
  <c r="AA610" i="5"/>
  <c r="Z610" i="5"/>
  <c r="Y610" i="5"/>
  <c r="X610" i="5"/>
  <c r="AA609" i="5"/>
  <c r="Z609" i="5"/>
  <c r="Y609" i="5"/>
  <c r="X609" i="5"/>
  <c r="AA608" i="5"/>
  <c r="Z608" i="5"/>
  <c r="Y608" i="5"/>
  <c r="X608" i="5"/>
  <c r="AA607" i="5"/>
  <c r="Z607" i="5"/>
  <c r="Y607" i="5"/>
  <c r="X607" i="5"/>
  <c r="AA606" i="5"/>
  <c r="Z606" i="5"/>
  <c r="Y606" i="5"/>
  <c r="X606" i="5"/>
  <c r="AA605" i="5"/>
  <c r="Z605" i="5"/>
  <c r="Y605" i="5"/>
  <c r="X605" i="5"/>
  <c r="AA604" i="5"/>
  <c r="Z604" i="5"/>
  <c r="Y604" i="5"/>
  <c r="X604" i="5"/>
  <c r="AA603" i="5"/>
  <c r="Z603" i="5"/>
  <c r="Y603" i="5"/>
  <c r="X603" i="5"/>
  <c r="AA602" i="5"/>
  <c r="Z602" i="5"/>
  <c r="Y602" i="5"/>
  <c r="X602" i="5"/>
  <c r="AA601" i="5"/>
  <c r="Z601" i="5"/>
  <c r="Y601" i="5"/>
  <c r="X601" i="5"/>
  <c r="AA600" i="5"/>
  <c r="Z600" i="5"/>
  <c r="Y600" i="5"/>
  <c r="X600" i="5"/>
  <c r="AA599" i="5"/>
  <c r="Z599" i="5"/>
  <c r="Y599" i="5"/>
  <c r="X599" i="5"/>
  <c r="AA598" i="5"/>
  <c r="Z598" i="5"/>
  <c r="Y598" i="5"/>
  <c r="X598" i="5"/>
  <c r="AA597" i="5"/>
  <c r="Z597" i="5"/>
  <c r="Y597" i="5"/>
  <c r="X597" i="5"/>
  <c r="AA596" i="5"/>
  <c r="Z596" i="5"/>
  <c r="Y596" i="5"/>
  <c r="X596" i="5"/>
  <c r="AA595" i="5"/>
  <c r="Z595" i="5"/>
  <c r="Y595" i="5"/>
  <c r="X595" i="5"/>
  <c r="AA594" i="5"/>
  <c r="Z594" i="5"/>
  <c r="Y594" i="5"/>
  <c r="X594" i="5"/>
  <c r="AA593" i="5"/>
  <c r="Z593" i="5"/>
  <c r="Y593" i="5"/>
  <c r="X593" i="5"/>
  <c r="AA592" i="5"/>
  <c r="Z592" i="5"/>
  <c r="Y592" i="5"/>
  <c r="X592" i="5"/>
  <c r="AA591" i="5"/>
  <c r="Z591" i="5"/>
  <c r="Y591" i="5"/>
  <c r="X591" i="5"/>
  <c r="AA590" i="5"/>
  <c r="Z590" i="5"/>
  <c r="Y590" i="5"/>
  <c r="X590" i="5"/>
  <c r="AA589" i="5"/>
  <c r="Z589" i="5"/>
  <c r="Y589" i="5"/>
  <c r="X589" i="5"/>
  <c r="AA588" i="5"/>
  <c r="Z588" i="5"/>
  <c r="Y588" i="5"/>
  <c r="X588" i="5"/>
  <c r="AA587" i="5"/>
  <c r="Z587" i="5"/>
  <c r="Y587" i="5"/>
  <c r="X587" i="5"/>
  <c r="AA586" i="5"/>
  <c r="Z586" i="5"/>
  <c r="Y586" i="5"/>
  <c r="X586" i="5"/>
  <c r="AA585" i="5"/>
  <c r="Z585" i="5"/>
  <c r="Y585" i="5"/>
  <c r="X585" i="5"/>
  <c r="AA584" i="5"/>
  <c r="Z584" i="5"/>
  <c r="Y584" i="5"/>
  <c r="X584" i="5"/>
  <c r="AA583" i="5"/>
  <c r="Z583" i="5"/>
  <c r="Y583" i="5"/>
  <c r="X583" i="5"/>
  <c r="AA582" i="5"/>
  <c r="Z582" i="5"/>
  <c r="Y582" i="5"/>
  <c r="X582" i="5"/>
  <c r="AA581" i="5"/>
  <c r="Z581" i="5"/>
  <c r="Y581" i="5"/>
  <c r="X581" i="5"/>
  <c r="AA580" i="5"/>
  <c r="Z580" i="5"/>
  <c r="Y580" i="5"/>
  <c r="X580" i="5"/>
  <c r="AA579" i="5"/>
  <c r="Z579" i="5"/>
  <c r="Y579" i="5"/>
  <c r="X579" i="5"/>
  <c r="AA578" i="5"/>
  <c r="Z578" i="5"/>
  <c r="Y578" i="5"/>
  <c r="X578" i="5"/>
  <c r="AA577" i="5"/>
  <c r="Z577" i="5"/>
  <c r="Y577" i="5"/>
  <c r="X577" i="5"/>
  <c r="AA576" i="5"/>
  <c r="Z576" i="5"/>
  <c r="Y576" i="5"/>
  <c r="X576" i="5"/>
  <c r="AA575" i="5"/>
  <c r="Z575" i="5"/>
  <c r="Y575" i="5"/>
  <c r="X575" i="5"/>
  <c r="AA574" i="5"/>
  <c r="Z574" i="5"/>
  <c r="Y574" i="5"/>
  <c r="X574" i="5"/>
  <c r="AA573" i="5"/>
  <c r="Z573" i="5"/>
  <c r="Y573" i="5"/>
  <c r="X573" i="5"/>
  <c r="AA572" i="5"/>
  <c r="Z572" i="5"/>
  <c r="Y572" i="5"/>
  <c r="X572" i="5"/>
  <c r="AA571" i="5"/>
  <c r="Z571" i="5"/>
  <c r="Y571" i="5"/>
  <c r="X571" i="5"/>
  <c r="AA570" i="5"/>
  <c r="Z570" i="5"/>
  <c r="Y570" i="5"/>
  <c r="X570" i="5"/>
  <c r="AA569" i="5"/>
  <c r="Z569" i="5"/>
  <c r="Y569" i="5"/>
  <c r="X569" i="5"/>
  <c r="AA568" i="5"/>
  <c r="Z568" i="5"/>
  <c r="Y568" i="5"/>
  <c r="X568" i="5"/>
  <c r="AA567" i="5"/>
  <c r="Z567" i="5"/>
  <c r="Y567" i="5"/>
  <c r="X567" i="5"/>
  <c r="AA566" i="5"/>
  <c r="Z566" i="5"/>
  <c r="Y566" i="5"/>
  <c r="X566" i="5"/>
  <c r="AA565" i="5"/>
  <c r="Z565" i="5"/>
  <c r="Y565" i="5"/>
  <c r="X565" i="5"/>
  <c r="AA564" i="5"/>
  <c r="Z564" i="5"/>
  <c r="Y564" i="5"/>
  <c r="X564" i="5"/>
  <c r="AA563" i="5"/>
  <c r="Z563" i="5"/>
  <c r="Y563" i="5"/>
  <c r="X563" i="5"/>
  <c r="AA562" i="5"/>
  <c r="Z562" i="5"/>
  <c r="Y562" i="5"/>
  <c r="X562" i="5"/>
  <c r="AA561" i="5"/>
  <c r="Z561" i="5"/>
  <c r="Y561" i="5"/>
  <c r="X561" i="5"/>
  <c r="AA560" i="5"/>
  <c r="Z560" i="5"/>
  <c r="Y560" i="5"/>
  <c r="X560" i="5"/>
  <c r="AA559" i="5"/>
  <c r="Z559" i="5"/>
  <c r="Y559" i="5"/>
  <c r="X559" i="5"/>
  <c r="AA558" i="5"/>
  <c r="Z558" i="5"/>
  <c r="Y558" i="5"/>
  <c r="X558" i="5"/>
  <c r="AA557" i="5"/>
  <c r="Z557" i="5"/>
  <c r="Y557" i="5"/>
  <c r="X557" i="5"/>
  <c r="AA556" i="5"/>
  <c r="Z556" i="5"/>
  <c r="Y556" i="5"/>
  <c r="X556" i="5"/>
  <c r="AA555" i="5"/>
  <c r="Z555" i="5"/>
  <c r="Y555" i="5"/>
  <c r="X555" i="5"/>
  <c r="AA554" i="5"/>
  <c r="Z554" i="5"/>
  <c r="Y554" i="5"/>
  <c r="X554" i="5"/>
  <c r="AA553" i="5"/>
  <c r="Z553" i="5"/>
  <c r="Y553" i="5"/>
  <c r="X553" i="5"/>
  <c r="AA552" i="5"/>
  <c r="Z552" i="5"/>
  <c r="Y552" i="5"/>
  <c r="X552" i="5"/>
  <c r="AA551" i="5"/>
  <c r="Z551" i="5"/>
  <c r="Y551" i="5"/>
  <c r="X551" i="5"/>
  <c r="AA550" i="5"/>
  <c r="Z550" i="5"/>
  <c r="Y550" i="5"/>
  <c r="X550" i="5"/>
  <c r="AA549" i="5"/>
  <c r="Z549" i="5"/>
  <c r="Y549" i="5"/>
  <c r="X549" i="5"/>
  <c r="AA548" i="5"/>
  <c r="Z548" i="5"/>
  <c r="Y548" i="5"/>
  <c r="X548" i="5"/>
  <c r="AA547" i="5"/>
  <c r="Z547" i="5"/>
  <c r="Y547" i="5"/>
  <c r="X547" i="5"/>
  <c r="AA546" i="5"/>
  <c r="Z546" i="5"/>
  <c r="Y546" i="5"/>
  <c r="X546" i="5"/>
  <c r="AA545" i="5"/>
  <c r="Z545" i="5"/>
  <c r="Y545" i="5"/>
  <c r="X545" i="5"/>
  <c r="AA544" i="5"/>
  <c r="Z544" i="5"/>
  <c r="Y544" i="5"/>
  <c r="X544" i="5"/>
  <c r="AA543" i="5"/>
  <c r="Z543" i="5"/>
  <c r="Y543" i="5"/>
  <c r="X543" i="5"/>
  <c r="AA542" i="5"/>
  <c r="Z542" i="5"/>
  <c r="Y542" i="5"/>
  <c r="X542" i="5"/>
  <c r="AA541" i="5"/>
  <c r="Z541" i="5"/>
  <c r="Y541" i="5"/>
  <c r="X541" i="5"/>
  <c r="AA540" i="5"/>
  <c r="Z540" i="5"/>
  <c r="Y540" i="5"/>
  <c r="X540" i="5"/>
  <c r="AA539" i="5"/>
  <c r="Z539" i="5"/>
  <c r="Y539" i="5"/>
  <c r="X539" i="5"/>
  <c r="AA538" i="5"/>
  <c r="Z538" i="5"/>
  <c r="Y538" i="5"/>
  <c r="X538" i="5"/>
  <c r="AA537" i="5"/>
  <c r="Z537" i="5"/>
  <c r="Y537" i="5"/>
  <c r="X537" i="5"/>
  <c r="AA536" i="5"/>
  <c r="Z536" i="5"/>
  <c r="Y536" i="5"/>
  <c r="X536" i="5"/>
  <c r="AA535" i="5"/>
  <c r="Z535" i="5"/>
  <c r="Y535" i="5"/>
  <c r="X535" i="5"/>
  <c r="AA534" i="5"/>
  <c r="Z534" i="5"/>
  <c r="Y534" i="5"/>
  <c r="X534" i="5"/>
  <c r="AA533" i="5"/>
  <c r="Z533" i="5"/>
  <c r="Y533" i="5"/>
  <c r="X533" i="5"/>
  <c r="AA532" i="5"/>
  <c r="Z532" i="5"/>
  <c r="Y532" i="5"/>
  <c r="X532" i="5"/>
  <c r="AA531" i="5"/>
  <c r="Z531" i="5"/>
  <c r="Y531" i="5"/>
  <c r="X531" i="5"/>
  <c r="AA530" i="5"/>
  <c r="Z530" i="5"/>
  <c r="Y530" i="5"/>
  <c r="X530" i="5"/>
  <c r="AA529" i="5"/>
  <c r="Z529" i="5"/>
  <c r="Y529" i="5"/>
  <c r="X529" i="5"/>
  <c r="AA528" i="5"/>
  <c r="Z528" i="5"/>
  <c r="Y528" i="5"/>
  <c r="X528" i="5"/>
  <c r="AA527" i="5"/>
  <c r="Z527" i="5"/>
  <c r="Y527" i="5"/>
  <c r="X527" i="5"/>
  <c r="AA526" i="5"/>
  <c r="Z526" i="5"/>
  <c r="Y526" i="5"/>
  <c r="X526" i="5"/>
  <c r="AA525" i="5"/>
  <c r="Z525" i="5"/>
  <c r="Y525" i="5"/>
  <c r="X525" i="5"/>
  <c r="AA524" i="5"/>
  <c r="Z524" i="5"/>
  <c r="Y524" i="5"/>
  <c r="X524" i="5"/>
  <c r="AA523" i="5"/>
  <c r="Z523" i="5"/>
  <c r="Y523" i="5"/>
  <c r="X523" i="5"/>
  <c r="AA522" i="5"/>
  <c r="Z522" i="5"/>
  <c r="Y522" i="5"/>
  <c r="X522" i="5"/>
  <c r="AA521" i="5"/>
  <c r="Z521" i="5"/>
  <c r="Y521" i="5"/>
  <c r="X521" i="5"/>
  <c r="AA520" i="5"/>
  <c r="Z520" i="5"/>
  <c r="Y520" i="5"/>
  <c r="X520" i="5"/>
  <c r="AA519" i="5"/>
  <c r="Z519" i="5"/>
  <c r="Y519" i="5"/>
  <c r="X519" i="5"/>
  <c r="AA518" i="5"/>
  <c r="Z518" i="5"/>
  <c r="Y518" i="5"/>
  <c r="X518" i="5"/>
  <c r="AA517" i="5"/>
  <c r="Z517" i="5"/>
  <c r="Y517" i="5"/>
  <c r="X517" i="5"/>
  <c r="AA516" i="5"/>
  <c r="Z516" i="5"/>
  <c r="Y516" i="5"/>
  <c r="X516" i="5"/>
  <c r="AA515" i="5"/>
  <c r="Z515" i="5"/>
  <c r="Y515" i="5"/>
  <c r="X515" i="5"/>
  <c r="AA514" i="5"/>
  <c r="Z514" i="5"/>
  <c r="Y514" i="5"/>
  <c r="X514" i="5"/>
  <c r="AA513" i="5"/>
  <c r="Z513" i="5"/>
  <c r="Y513" i="5"/>
  <c r="X513" i="5"/>
  <c r="AA512" i="5"/>
  <c r="Z512" i="5"/>
  <c r="Y512" i="5"/>
  <c r="X512" i="5"/>
  <c r="AA511" i="5"/>
  <c r="Z511" i="5"/>
  <c r="Y511" i="5"/>
  <c r="X511" i="5"/>
  <c r="AA510" i="5"/>
  <c r="Z510" i="5"/>
  <c r="Y510" i="5"/>
  <c r="X510" i="5"/>
  <c r="AA509" i="5"/>
  <c r="Z509" i="5"/>
  <c r="Y509" i="5"/>
  <c r="X509" i="5"/>
  <c r="AA508" i="5"/>
  <c r="Z508" i="5"/>
  <c r="Y508" i="5"/>
  <c r="X508" i="5"/>
  <c r="AA507" i="5"/>
  <c r="Z507" i="5"/>
  <c r="Y507" i="5"/>
  <c r="X507" i="5"/>
  <c r="AA506" i="5"/>
  <c r="Z506" i="5"/>
  <c r="Y506" i="5"/>
  <c r="X506" i="5"/>
  <c r="AA505" i="5"/>
  <c r="Z505" i="5"/>
  <c r="Y505" i="5"/>
  <c r="X505" i="5"/>
  <c r="AA504" i="5"/>
  <c r="Z504" i="5"/>
  <c r="Y504" i="5"/>
  <c r="X504" i="5"/>
  <c r="AA503" i="5"/>
  <c r="Z503" i="5"/>
  <c r="Y503" i="5"/>
  <c r="X503" i="5"/>
  <c r="AA502" i="5"/>
  <c r="Z502" i="5"/>
  <c r="Y502" i="5"/>
  <c r="X502" i="5"/>
  <c r="AA501" i="5"/>
  <c r="Z501" i="5"/>
  <c r="Y501" i="5"/>
  <c r="X501" i="5"/>
  <c r="AA500" i="5"/>
  <c r="Z500" i="5"/>
  <c r="Y500" i="5"/>
  <c r="X500" i="5"/>
  <c r="AA499" i="5"/>
  <c r="Z499" i="5"/>
  <c r="Y499" i="5"/>
  <c r="X499" i="5"/>
  <c r="AA498" i="5"/>
  <c r="Z498" i="5"/>
  <c r="Y498" i="5"/>
  <c r="X498" i="5"/>
  <c r="AA497" i="5"/>
  <c r="Z497" i="5"/>
  <c r="Y497" i="5"/>
  <c r="X497" i="5"/>
  <c r="AA496" i="5"/>
  <c r="Z496" i="5"/>
  <c r="Y496" i="5"/>
  <c r="X496" i="5"/>
  <c r="AA495" i="5"/>
  <c r="Z495" i="5"/>
  <c r="Y495" i="5"/>
  <c r="X495" i="5"/>
  <c r="AA494" i="5"/>
  <c r="Z494" i="5"/>
  <c r="Y494" i="5"/>
  <c r="X494" i="5"/>
  <c r="AA493" i="5"/>
  <c r="Z493" i="5"/>
  <c r="Y493" i="5"/>
  <c r="X493" i="5"/>
  <c r="AA492" i="5"/>
  <c r="Z492" i="5"/>
  <c r="Y492" i="5"/>
  <c r="X492" i="5"/>
  <c r="AA491" i="5"/>
  <c r="Z491" i="5"/>
  <c r="Y491" i="5"/>
  <c r="X491" i="5"/>
  <c r="AA490" i="5"/>
  <c r="Z490" i="5"/>
  <c r="Y490" i="5"/>
  <c r="X490" i="5"/>
  <c r="AA489" i="5"/>
  <c r="Z489" i="5"/>
  <c r="Y489" i="5"/>
  <c r="X489" i="5"/>
  <c r="AA488" i="5"/>
  <c r="Z488" i="5"/>
  <c r="Y488" i="5"/>
  <c r="X488" i="5"/>
  <c r="AA487" i="5"/>
  <c r="Z487" i="5"/>
  <c r="Y487" i="5"/>
  <c r="X487" i="5"/>
  <c r="AA486" i="5"/>
  <c r="Z486" i="5"/>
  <c r="Y486" i="5"/>
  <c r="X486" i="5"/>
  <c r="AA485" i="5"/>
  <c r="Z485" i="5"/>
  <c r="Y485" i="5"/>
  <c r="X485" i="5"/>
  <c r="AA484" i="5"/>
  <c r="Z484" i="5"/>
  <c r="Y484" i="5"/>
  <c r="X484" i="5"/>
  <c r="AA483" i="5"/>
  <c r="Z483" i="5"/>
  <c r="Y483" i="5"/>
  <c r="X483" i="5"/>
  <c r="AA482" i="5"/>
  <c r="Z482" i="5"/>
  <c r="Y482" i="5"/>
  <c r="X482" i="5"/>
  <c r="AA481" i="5"/>
  <c r="Z481" i="5"/>
  <c r="Y481" i="5"/>
  <c r="X481" i="5"/>
  <c r="AA480" i="5"/>
  <c r="Z480" i="5"/>
  <c r="Y480" i="5"/>
  <c r="X480" i="5"/>
  <c r="AA479" i="5"/>
  <c r="Z479" i="5"/>
  <c r="Y479" i="5"/>
  <c r="X479" i="5"/>
  <c r="AA478" i="5"/>
  <c r="Z478" i="5"/>
  <c r="Y478" i="5"/>
  <c r="X478" i="5"/>
  <c r="AA477" i="5"/>
  <c r="Z477" i="5"/>
  <c r="Y477" i="5"/>
  <c r="X477" i="5"/>
  <c r="AA470" i="5"/>
  <c r="Z470" i="5"/>
  <c r="Y470" i="5"/>
  <c r="X470" i="5"/>
  <c r="AA476" i="5"/>
  <c r="Z476" i="5"/>
  <c r="Y476" i="5"/>
  <c r="X476" i="5"/>
  <c r="AA475" i="5"/>
  <c r="Z475" i="5"/>
  <c r="Y475" i="5"/>
  <c r="X475" i="5"/>
  <c r="AA474" i="5"/>
  <c r="Z474" i="5"/>
  <c r="Y474" i="5"/>
  <c r="X474" i="5"/>
  <c r="AA473" i="5"/>
  <c r="Z473" i="5"/>
  <c r="Y473" i="5"/>
  <c r="X473" i="5"/>
  <c r="AA472" i="5"/>
  <c r="Z472" i="5"/>
  <c r="Y472" i="5"/>
  <c r="X472" i="5"/>
  <c r="AA471" i="5"/>
  <c r="Z471" i="5"/>
  <c r="Y471" i="5"/>
  <c r="X471" i="5"/>
  <c r="AA466" i="5"/>
  <c r="Z466" i="5"/>
  <c r="Y466" i="5"/>
  <c r="X466" i="5"/>
  <c r="AA465" i="5"/>
  <c r="Z465" i="5"/>
  <c r="Y465" i="5"/>
  <c r="X465" i="5"/>
  <c r="AA464" i="5"/>
  <c r="Z464" i="5"/>
  <c r="Y464" i="5"/>
  <c r="X464" i="5"/>
  <c r="AA463" i="5"/>
  <c r="Z463" i="5"/>
  <c r="Y463" i="5"/>
  <c r="X463" i="5"/>
  <c r="AA462" i="5"/>
  <c r="Z462" i="5"/>
  <c r="Y462" i="5"/>
  <c r="X462" i="5"/>
  <c r="AA461" i="5"/>
  <c r="Z461" i="5"/>
  <c r="Y461" i="5"/>
  <c r="X461" i="5"/>
  <c r="AA460" i="5"/>
  <c r="Z460" i="5"/>
  <c r="Y460" i="5"/>
  <c r="X460" i="5"/>
  <c r="AA459" i="5"/>
  <c r="Z459" i="5"/>
  <c r="Y459" i="5"/>
  <c r="X459" i="5"/>
  <c r="AA458" i="5"/>
  <c r="Z458" i="5"/>
  <c r="Y458" i="5"/>
  <c r="X458" i="5"/>
  <c r="AA457" i="5"/>
  <c r="Z457" i="5"/>
  <c r="Y457" i="5"/>
  <c r="X457" i="5"/>
  <c r="AA456" i="5"/>
  <c r="Z456" i="5"/>
  <c r="Y456" i="5"/>
  <c r="X456" i="5"/>
  <c r="AA455" i="5"/>
  <c r="Z455" i="5"/>
  <c r="Y455" i="5"/>
  <c r="X455" i="5"/>
  <c r="AA454" i="5"/>
  <c r="Z454" i="5"/>
  <c r="Y454" i="5"/>
  <c r="X454" i="5"/>
  <c r="AA453" i="5"/>
  <c r="Z453" i="5"/>
  <c r="Y453" i="5"/>
  <c r="X453" i="5"/>
  <c r="AA452" i="5"/>
  <c r="Z452" i="5"/>
  <c r="Y452" i="5"/>
  <c r="X452" i="5"/>
  <c r="AA451" i="5"/>
  <c r="Z451" i="5"/>
  <c r="Y451" i="5"/>
  <c r="X451" i="5"/>
  <c r="AA450" i="5"/>
  <c r="Z450" i="5"/>
  <c r="Y450" i="5"/>
  <c r="X450" i="5"/>
  <c r="AA449" i="5"/>
  <c r="Z449" i="5"/>
  <c r="Y449" i="5"/>
  <c r="X449" i="5"/>
  <c r="AA448" i="5"/>
  <c r="Z448" i="5"/>
  <c r="Y448" i="5"/>
  <c r="X448" i="5"/>
  <c r="AA447" i="5"/>
  <c r="Z447" i="5"/>
  <c r="Y447" i="5"/>
  <c r="X447" i="5"/>
  <c r="AA446" i="5"/>
  <c r="Z446" i="5"/>
  <c r="Y446" i="5"/>
  <c r="X446" i="5"/>
  <c r="AA445" i="5"/>
  <c r="Z445" i="5"/>
  <c r="Y445" i="5"/>
  <c r="X445" i="5"/>
  <c r="AA444" i="5"/>
  <c r="Z444" i="5"/>
  <c r="Y444" i="5"/>
  <c r="X444" i="5"/>
  <c r="AA443" i="5"/>
  <c r="Z443" i="5"/>
  <c r="Y443" i="5"/>
  <c r="X443" i="5"/>
  <c r="AA442" i="5"/>
  <c r="Z442" i="5"/>
  <c r="Y442" i="5"/>
  <c r="X442" i="5"/>
  <c r="AA441" i="5"/>
  <c r="Z441" i="5"/>
  <c r="Y441" i="5"/>
  <c r="X441" i="5"/>
  <c r="AA440" i="5"/>
  <c r="Z440" i="5"/>
  <c r="Y440" i="5"/>
  <c r="X440" i="5"/>
  <c r="AA439" i="5"/>
  <c r="Z439" i="5"/>
  <c r="Y439" i="5"/>
  <c r="X439" i="5"/>
  <c r="AA438" i="5"/>
  <c r="Z438" i="5"/>
  <c r="Y438" i="5"/>
  <c r="X438" i="5"/>
  <c r="AA437" i="5"/>
  <c r="Z437" i="5"/>
  <c r="Y437" i="5"/>
  <c r="X437" i="5"/>
  <c r="AA436" i="5"/>
  <c r="Z436" i="5"/>
  <c r="Y436" i="5"/>
  <c r="X436" i="5"/>
  <c r="AA435" i="5"/>
  <c r="Z435" i="5"/>
  <c r="Y435" i="5"/>
  <c r="X435" i="5"/>
  <c r="AA434" i="5"/>
  <c r="Z434" i="5"/>
  <c r="Y434" i="5"/>
  <c r="X434" i="5"/>
  <c r="AA433" i="5"/>
  <c r="Z433" i="5"/>
  <c r="Y433" i="5"/>
  <c r="X433" i="5"/>
  <c r="AA432" i="5"/>
  <c r="Z432" i="5"/>
  <c r="Y432" i="5"/>
  <c r="X432" i="5"/>
  <c r="AA431" i="5"/>
  <c r="Z431" i="5"/>
  <c r="Y431" i="5"/>
  <c r="X431" i="5"/>
  <c r="AA430" i="5"/>
  <c r="Z430" i="5"/>
  <c r="Y430" i="5"/>
  <c r="X430" i="5"/>
  <c r="AA429" i="5"/>
  <c r="Z429" i="5"/>
  <c r="Y429" i="5"/>
  <c r="X429" i="5"/>
  <c r="AA428" i="5"/>
  <c r="Z428" i="5"/>
  <c r="Y428" i="5"/>
  <c r="X428" i="5"/>
  <c r="AA427" i="5"/>
  <c r="Z427" i="5"/>
  <c r="Y427" i="5"/>
  <c r="X427" i="5"/>
  <c r="AA426" i="5"/>
  <c r="Z426" i="5"/>
  <c r="Y426" i="5"/>
  <c r="X426" i="5"/>
  <c r="AA425" i="5"/>
  <c r="Z425" i="5"/>
  <c r="Y425" i="5"/>
  <c r="X425" i="5"/>
  <c r="AA424" i="5"/>
  <c r="Z424" i="5"/>
  <c r="Y424" i="5"/>
  <c r="X424" i="5"/>
  <c r="AA423" i="5"/>
  <c r="Z423" i="5"/>
  <c r="Y423" i="5"/>
  <c r="X423" i="5"/>
  <c r="AA422" i="5"/>
  <c r="Z422" i="5"/>
  <c r="Y422" i="5"/>
  <c r="X422" i="5"/>
  <c r="AA421" i="5"/>
  <c r="Z421" i="5"/>
  <c r="Y421" i="5"/>
  <c r="X421" i="5"/>
  <c r="AA420" i="5"/>
  <c r="Z420" i="5"/>
  <c r="Y420" i="5"/>
  <c r="X420" i="5"/>
  <c r="AA419" i="5"/>
  <c r="Z419" i="5"/>
  <c r="Y419" i="5"/>
  <c r="X419" i="5"/>
  <c r="AA418" i="5"/>
  <c r="Z418" i="5"/>
  <c r="Y418" i="5"/>
  <c r="X418" i="5"/>
  <c r="AA417" i="5"/>
  <c r="Z417" i="5"/>
  <c r="Y417" i="5"/>
  <c r="X417" i="5"/>
  <c r="AA416" i="5"/>
  <c r="Z416" i="5"/>
  <c r="Y416" i="5"/>
  <c r="X416" i="5"/>
  <c r="AA415" i="5"/>
  <c r="Z415" i="5"/>
  <c r="Y415" i="5"/>
  <c r="X415" i="5"/>
  <c r="AA414" i="5"/>
  <c r="Z414" i="5"/>
  <c r="Y414" i="5"/>
  <c r="X414" i="5"/>
  <c r="AA413" i="5"/>
  <c r="Z413" i="5"/>
  <c r="Y413" i="5"/>
  <c r="X413" i="5"/>
  <c r="AA412" i="5"/>
  <c r="Z412" i="5"/>
  <c r="Y412" i="5"/>
  <c r="X412" i="5"/>
  <c r="AA411" i="5"/>
  <c r="Z411" i="5"/>
  <c r="Y411" i="5"/>
  <c r="X411" i="5"/>
  <c r="AA410" i="5"/>
  <c r="Z410" i="5"/>
  <c r="Y410" i="5"/>
  <c r="X410" i="5"/>
  <c r="AA409" i="5"/>
  <c r="Z409" i="5"/>
  <c r="Y409" i="5"/>
  <c r="X409" i="5"/>
  <c r="AA408" i="5"/>
  <c r="Z408" i="5"/>
  <c r="Y408" i="5"/>
  <c r="X408" i="5"/>
  <c r="AA407" i="5"/>
  <c r="Z407" i="5"/>
  <c r="Y407" i="5"/>
  <c r="X407" i="5"/>
  <c r="AA406" i="5"/>
  <c r="Z406" i="5"/>
  <c r="Y406" i="5"/>
  <c r="X406" i="5"/>
  <c r="AA405" i="5"/>
  <c r="Z405" i="5"/>
  <c r="Y405" i="5"/>
  <c r="X405" i="5"/>
  <c r="AA404" i="5"/>
  <c r="Z404" i="5"/>
  <c r="Y404" i="5"/>
  <c r="X404" i="5"/>
  <c r="AA403" i="5"/>
  <c r="Z403" i="5"/>
  <c r="Y403" i="5"/>
  <c r="X403" i="5"/>
  <c r="AA402" i="5"/>
  <c r="Z402" i="5"/>
  <c r="Y402" i="5"/>
  <c r="X402" i="5"/>
  <c r="AA401" i="5"/>
  <c r="Z401" i="5"/>
  <c r="Y401" i="5"/>
  <c r="X401" i="5"/>
  <c r="AA400" i="5"/>
  <c r="Z400" i="5"/>
  <c r="Y400" i="5"/>
  <c r="X400" i="5"/>
  <c r="AA399" i="5"/>
  <c r="Z399" i="5"/>
  <c r="Y399" i="5"/>
  <c r="X399" i="5"/>
  <c r="AA398" i="5"/>
  <c r="Z398" i="5"/>
  <c r="Y398" i="5"/>
  <c r="X398" i="5"/>
  <c r="AA397" i="5"/>
  <c r="Z397" i="5"/>
  <c r="Y397" i="5"/>
  <c r="X397" i="5"/>
  <c r="AA396" i="5"/>
  <c r="Z396" i="5"/>
  <c r="Y396" i="5"/>
  <c r="X396" i="5"/>
  <c r="AA395" i="5"/>
  <c r="Z395" i="5"/>
  <c r="Y395" i="5"/>
  <c r="X395" i="5"/>
  <c r="AA394" i="5"/>
  <c r="Z394" i="5"/>
  <c r="Y394" i="5"/>
  <c r="X394" i="5"/>
  <c r="AA393" i="5"/>
  <c r="Z393" i="5"/>
  <c r="Y393" i="5"/>
  <c r="X393" i="5"/>
  <c r="AA392" i="5"/>
  <c r="Z392" i="5"/>
  <c r="Y392" i="5"/>
  <c r="X392" i="5"/>
  <c r="AA391" i="5"/>
  <c r="Z391" i="5"/>
  <c r="Y391" i="5"/>
  <c r="X391" i="5"/>
  <c r="AA390" i="5"/>
  <c r="Z390" i="5"/>
  <c r="Y390" i="5"/>
  <c r="X390" i="5"/>
  <c r="AA389" i="5"/>
  <c r="Z389" i="5"/>
  <c r="Y389" i="5"/>
  <c r="X389" i="5"/>
  <c r="AA388" i="5"/>
  <c r="Z388" i="5"/>
  <c r="Y388" i="5"/>
  <c r="X388" i="5"/>
  <c r="AA387" i="5"/>
  <c r="Z387" i="5"/>
  <c r="Y387" i="5"/>
  <c r="X387" i="5"/>
  <c r="AA386" i="5"/>
  <c r="Z386" i="5"/>
  <c r="Y386" i="5"/>
  <c r="X386" i="5"/>
  <c r="AA385" i="5"/>
  <c r="Z385" i="5"/>
  <c r="Y385" i="5"/>
  <c r="X385" i="5"/>
  <c r="AA384" i="5"/>
  <c r="Z384" i="5"/>
  <c r="Y384" i="5"/>
  <c r="X384" i="5"/>
  <c r="AA383" i="5"/>
  <c r="Z383" i="5"/>
  <c r="Y383" i="5"/>
  <c r="X383" i="5"/>
  <c r="AA382" i="5"/>
  <c r="Z382" i="5"/>
  <c r="Y382" i="5"/>
  <c r="X382" i="5"/>
  <c r="AA381" i="5"/>
  <c r="Z381" i="5"/>
  <c r="Y381" i="5"/>
  <c r="X381" i="5"/>
  <c r="AA380" i="5"/>
  <c r="Z380" i="5"/>
  <c r="Y380" i="5"/>
  <c r="X380" i="5"/>
  <c r="AA379" i="5"/>
  <c r="Z379" i="5"/>
  <c r="Y379" i="5"/>
  <c r="X379" i="5"/>
  <c r="AA378" i="5"/>
  <c r="Z378" i="5"/>
  <c r="Y378" i="5"/>
  <c r="X378" i="5"/>
  <c r="AA377" i="5"/>
  <c r="Z377" i="5"/>
  <c r="Y377" i="5"/>
  <c r="X377" i="5"/>
  <c r="AA376" i="5"/>
  <c r="Z376" i="5"/>
  <c r="Y376" i="5"/>
  <c r="X376" i="5"/>
  <c r="AA375" i="5"/>
  <c r="Z375" i="5"/>
  <c r="Y375" i="5"/>
  <c r="X375" i="5"/>
  <c r="AA374" i="5"/>
  <c r="Z374" i="5"/>
  <c r="Y374" i="5"/>
  <c r="X374" i="5"/>
  <c r="AA373" i="5"/>
  <c r="Z373" i="5"/>
  <c r="Y373" i="5"/>
  <c r="X373" i="5"/>
  <c r="AA372" i="5"/>
  <c r="Z372" i="5"/>
  <c r="Y372" i="5"/>
  <c r="X372" i="5"/>
  <c r="AA371" i="5"/>
  <c r="Z371" i="5"/>
  <c r="Y371" i="5"/>
  <c r="X371" i="5"/>
  <c r="AA370" i="5"/>
  <c r="Z370" i="5"/>
  <c r="Y370" i="5"/>
  <c r="X370" i="5"/>
  <c r="AA369" i="5"/>
  <c r="Z369" i="5"/>
  <c r="Y369" i="5"/>
  <c r="X369" i="5"/>
  <c r="AA368" i="5"/>
  <c r="Z368" i="5"/>
  <c r="Y368" i="5"/>
  <c r="X368" i="5"/>
  <c r="AA367" i="5"/>
  <c r="Z367" i="5"/>
  <c r="Y367" i="5"/>
  <c r="X367" i="5"/>
  <c r="AA366" i="5"/>
  <c r="Z366" i="5"/>
  <c r="Y366" i="5"/>
  <c r="X366" i="5"/>
  <c r="AA365" i="5"/>
  <c r="Z365" i="5"/>
  <c r="Y365" i="5"/>
  <c r="X365" i="5"/>
  <c r="AA364" i="5"/>
  <c r="Z364" i="5"/>
  <c r="Y364" i="5"/>
  <c r="X364" i="5"/>
  <c r="AA363" i="5"/>
  <c r="Z363" i="5"/>
  <c r="Y363" i="5"/>
  <c r="X363" i="5"/>
  <c r="AA362" i="5"/>
  <c r="Z362" i="5"/>
  <c r="Y362" i="5"/>
  <c r="X362" i="5"/>
  <c r="AA361" i="5"/>
  <c r="Z361" i="5"/>
  <c r="Y361" i="5"/>
  <c r="X361" i="5"/>
  <c r="AA360" i="5"/>
  <c r="Z360" i="5"/>
  <c r="Y360" i="5"/>
  <c r="X360" i="5"/>
  <c r="AA359" i="5"/>
  <c r="Z359" i="5"/>
  <c r="Y359" i="5"/>
  <c r="X359" i="5"/>
  <c r="AA358" i="5"/>
  <c r="Z358" i="5"/>
  <c r="Y358" i="5"/>
  <c r="X358" i="5"/>
  <c r="AA357" i="5"/>
  <c r="Z357" i="5"/>
  <c r="Y357" i="5"/>
  <c r="X357" i="5"/>
  <c r="AA356" i="5"/>
  <c r="Z356" i="5"/>
  <c r="Y356" i="5"/>
  <c r="X356" i="5"/>
  <c r="AA355" i="5"/>
  <c r="Z355" i="5"/>
  <c r="Y355" i="5"/>
  <c r="X355" i="5"/>
  <c r="AA354" i="5"/>
  <c r="Z354" i="5"/>
  <c r="Y354" i="5"/>
  <c r="X354" i="5"/>
  <c r="AA353" i="5"/>
  <c r="Z353" i="5"/>
  <c r="Y353" i="5"/>
  <c r="X353" i="5"/>
  <c r="AA352" i="5"/>
  <c r="Z352" i="5"/>
  <c r="Y352" i="5"/>
  <c r="X352" i="5"/>
  <c r="AA351" i="5"/>
  <c r="Z351" i="5"/>
  <c r="Y351" i="5"/>
  <c r="X351" i="5"/>
  <c r="AA350" i="5"/>
  <c r="Z350" i="5"/>
  <c r="Y350" i="5"/>
  <c r="X350" i="5"/>
  <c r="AA349" i="5"/>
  <c r="Z349" i="5"/>
  <c r="Y349" i="5"/>
  <c r="X349" i="5"/>
  <c r="AA348" i="5"/>
  <c r="Z348" i="5"/>
  <c r="Y348" i="5"/>
  <c r="X348" i="5"/>
  <c r="AA347" i="5"/>
  <c r="Z347" i="5"/>
  <c r="Y347" i="5"/>
  <c r="X347" i="5"/>
  <c r="AA346" i="5"/>
  <c r="Z346" i="5"/>
  <c r="Y346" i="5"/>
  <c r="X346" i="5"/>
  <c r="AA345" i="5"/>
  <c r="Z345" i="5"/>
  <c r="Y345" i="5"/>
  <c r="X345" i="5"/>
  <c r="AA344" i="5"/>
  <c r="Z344" i="5"/>
  <c r="Y344" i="5"/>
  <c r="X344" i="5"/>
  <c r="AA343" i="5"/>
  <c r="Z343" i="5"/>
  <c r="Y343" i="5"/>
  <c r="X343" i="5"/>
  <c r="AA342" i="5"/>
  <c r="Z342" i="5"/>
  <c r="Y342" i="5"/>
  <c r="X342" i="5"/>
  <c r="AA341" i="5"/>
  <c r="Z341" i="5"/>
  <c r="Y341" i="5"/>
  <c r="X341" i="5"/>
  <c r="AA340" i="5"/>
  <c r="Z340" i="5"/>
  <c r="Y340" i="5"/>
  <c r="X340" i="5"/>
  <c r="AA339" i="5"/>
  <c r="Z339" i="5"/>
  <c r="Y339" i="5"/>
  <c r="X339" i="5"/>
  <c r="AA338" i="5"/>
  <c r="Z338" i="5"/>
  <c r="Y338" i="5"/>
  <c r="X338" i="5"/>
  <c r="AA337" i="5"/>
  <c r="Z337" i="5"/>
  <c r="Y337" i="5"/>
  <c r="X337" i="5"/>
  <c r="AA336" i="5"/>
  <c r="Z336" i="5"/>
  <c r="Y336" i="5"/>
  <c r="X336" i="5"/>
  <c r="AA335" i="5"/>
  <c r="Z335" i="5"/>
  <c r="Y335" i="5"/>
  <c r="X335" i="5"/>
  <c r="AA334" i="5"/>
  <c r="Z334" i="5"/>
  <c r="Y334" i="5"/>
  <c r="X334" i="5"/>
  <c r="AA333" i="5"/>
  <c r="Z333" i="5"/>
  <c r="Y333" i="5"/>
  <c r="X333" i="5"/>
  <c r="AA332" i="5"/>
  <c r="Z332" i="5"/>
  <c r="Y332" i="5"/>
  <c r="X332" i="5"/>
  <c r="AA331" i="5"/>
  <c r="Z331" i="5"/>
  <c r="Y331" i="5"/>
  <c r="X331" i="5"/>
  <c r="AA330" i="5"/>
  <c r="Z330" i="5"/>
  <c r="Y330" i="5"/>
  <c r="X330" i="5"/>
  <c r="AA329" i="5"/>
  <c r="Z329" i="5"/>
  <c r="Y329" i="5"/>
  <c r="X329" i="5"/>
  <c r="AA328" i="5"/>
  <c r="Z328" i="5"/>
  <c r="Y328" i="5"/>
  <c r="X328" i="5"/>
  <c r="AA327" i="5"/>
  <c r="Z327" i="5"/>
  <c r="Y327" i="5"/>
  <c r="X327" i="5"/>
  <c r="AA326" i="5"/>
  <c r="Z326" i="5"/>
  <c r="Y326" i="5"/>
  <c r="X326" i="5"/>
  <c r="AA325" i="5"/>
  <c r="Z325" i="5"/>
  <c r="Y325" i="5"/>
  <c r="X325" i="5"/>
  <c r="AA324" i="5"/>
  <c r="Z324" i="5"/>
  <c r="Y324" i="5"/>
  <c r="X324" i="5"/>
  <c r="AA323" i="5"/>
  <c r="Z323" i="5"/>
  <c r="Y323" i="5"/>
  <c r="X323" i="5"/>
  <c r="AA322" i="5"/>
  <c r="Z322" i="5"/>
  <c r="Y322" i="5"/>
  <c r="X322" i="5"/>
  <c r="AA321" i="5"/>
  <c r="Z321" i="5"/>
  <c r="Y321" i="5"/>
  <c r="X321" i="5"/>
  <c r="AA320" i="5"/>
  <c r="Z320" i="5"/>
  <c r="Y320" i="5"/>
  <c r="X320" i="5"/>
  <c r="AA319" i="5"/>
  <c r="Z319" i="5"/>
  <c r="AB319" i="5" s="1"/>
  <c r="Y319" i="5"/>
  <c r="X319" i="5"/>
  <c r="AA318" i="5"/>
  <c r="Z318" i="5"/>
  <c r="AB318" i="5" s="1"/>
  <c r="Y318" i="5"/>
  <c r="X318" i="5"/>
  <c r="AA317" i="5"/>
  <c r="Z317" i="5"/>
  <c r="Y317" i="5"/>
  <c r="X317" i="5"/>
  <c r="AA316" i="5"/>
  <c r="Z316" i="5"/>
  <c r="Y316" i="5"/>
  <c r="X316" i="5"/>
  <c r="AA315" i="5"/>
  <c r="Z315" i="5"/>
  <c r="Y315" i="5"/>
  <c r="X315" i="5"/>
  <c r="AA314" i="5"/>
  <c r="Z314" i="5"/>
  <c r="Y314" i="5"/>
  <c r="X314" i="5"/>
  <c r="AA313" i="5"/>
  <c r="Z313" i="5"/>
  <c r="Y313" i="5"/>
  <c r="X313" i="5"/>
  <c r="AA312" i="5"/>
  <c r="Z312" i="5"/>
  <c r="Y312" i="5"/>
  <c r="X312" i="5"/>
  <c r="AA311" i="5"/>
  <c r="Z311" i="5"/>
  <c r="Y311" i="5"/>
  <c r="X311" i="5"/>
  <c r="AA310" i="5"/>
  <c r="Z310" i="5"/>
  <c r="Y310" i="5"/>
  <c r="X310" i="5"/>
  <c r="AA309" i="5"/>
  <c r="Z309" i="5"/>
  <c r="Y309" i="5"/>
  <c r="X309" i="5"/>
  <c r="AA308" i="5"/>
  <c r="Z308" i="5"/>
  <c r="Y308" i="5"/>
  <c r="X308" i="5"/>
  <c r="AA307" i="5"/>
  <c r="Z307" i="5"/>
  <c r="Y307" i="5"/>
  <c r="X307" i="5"/>
  <c r="AA306" i="5"/>
  <c r="Z306" i="5"/>
  <c r="Y306" i="5"/>
  <c r="X306" i="5"/>
  <c r="AA305" i="5"/>
  <c r="Z305" i="5"/>
  <c r="Y305" i="5"/>
  <c r="X305" i="5"/>
  <c r="AA304" i="5"/>
  <c r="Z304" i="5"/>
  <c r="Y304" i="5"/>
  <c r="X304" i="5"/>
  <c r="AA303" i="5"/>
  <c r="Z303" i="5"/>
  <c r="Y303" i="5"/>
  <c r="X303" i="5"/>
  <c r="AA302" i="5"/>
  <c r="Z302" i="5"/>
  <c r="Y302" i="5"/>
  <c r="X302" i="5"/>
  <c r="AA301" i="5"/>
  <c r="Z301" i="5"/>
  <c r="Y301" i="5"/>
  <c r="X301" i="5"/>
  <c r="AA300" i="5"/>
  <c r="Z300" i="5"/>
  <c r="Y300" i="5"/>
  <c r="X300" i="5"/>
  <c r="AA299" i="5"/>
  <c r="Z299" i="5"/>
  <c r="Y299" i="5"/>
  <c r="X299" i="5"/>
  <c r="AA298" i="5"/>
  <c r="Z298" i="5"/>
  <c r="Y298" i="5"/>
  <c r="X298" i="5"/>
  <c r="AA297" i="5"/>
  <c r="Z297" i="5"/>
  <c r="Y297" i="5"/>
  <c r="X297" i="5"/>
  <c r="AA296" i="5"/>
  <c r="Z296" i="5"/>
  <c r="Y296" i="5"/>
  <c r="X296" i="5"/>
  <c r="AA295" i="5"/>
  <c r="Z295" i="5"/>
  <c r="Y295" i="5"/>
  <c r="X295" i="5"/>
  <c r="AA294" i="5"/>
  <c r="Z294" i="5"/>
  <c r="Y294" i="5"/>
  <c r="X294" i="5"/>
  <c r="AA293" i="5"/>
  <c r="Z293" i="5"/>
  <c r="Y293" i="5"/>
  <c r="X293" i="5"/>
  <c r="AA292" i="5"/>
  <c r="Z292" i="5"/>
  <c r="Y292" i="5"/>
  <c r="X292" i="5"/>
  <c r="AA291" i="5"/>
  <c r="Z291" i="5"/>
  <c r="Y291" i="5"/>
  <c r="X291" i="5"/>
  <c r="AA290" i="5"/>
  <c r="Z290" i="5"/>
  <c r="Y290" i="5"/>
  <c r="X290" i="5"/>
  <c r="AA289" i="5"/>
  <c r="Z289" i="5"/>
  <c r="Y289" i="5"/>
  <c r="X289" i="5"/>
  <c r="AA288" i="5"/>
  <c r="Z288" i="5"/>
  <c r="Y288" i="5"/>
  <c r="X288" i="5"/>
  <c r="AA287" i="5"/>
  <c r="Z287" i="5"/>
  <c r="Y287" i="5"/>
  <c r="X287" i="5"/>
  <c r="AA286" i="5"/>
  <c r="Z286" i="5"/>
  <c r="Y286" i="5"/>
  <c r="X286" i="5"/>
  <c r="AA285" i="5"/>
  <c r="Z285" i="5"/>
  <c r="Y285" i="5"/>
  <c r="X285" i="5"/>
  <c r="AA284" i="5"/>
  <c r="Z284" i="5"/>
  <c r="Y284" i="5"/>
  <c r="X284" i="5"/>
  <c r="AA283" i="5"/>
  <c r="AB283" i="5" s="1"/>
  <c r="Y283" i="5"/>
  <c r="X283" i="5"/>
  <c r="AA282" i="5"/>
  <c r="Z282" i="5"/>
  <c r="Y282" i="5"/>
  <c r="X282" i="5"/>
  <c r="AA281" i="5"/>
  <c r="Z281" i="5"/>
  <c r="Y281" i="5"/>
  <c r="X281" i="5"/>
  <c r="AA280" i="5"/>
  <c r="Z280" i="5"/>
  <c r="Y280" i="5"/>
  <c r="X280" i="5"/>
  <c r="AA279" i="5"/>
  <c r="Z279" i="5"/>
  <c r="Y279" i="5"/>
  <c r="X279" i="5"/>
  <c r="AA278" i="5"/>
  <c r="Z278" i="5"/>
  <c r="Y278" i="5"/>
  <c r="X278" i="5"/>
  <c r="AA277" i="5"/>
  <c r="Z277" i="5"/>
  <c r="Y277" i="5"/>
  <c r="X277" i="5"/>
  <c r="AA276" i="5"/>
  <c r="Z276" i="5"/>
  <c r="Y276" i="5"/>
  <c r="X276" i="5"/>
  <c r="AA275" i="5"/>
  <c r="Z275" i="5"/>
  <c r="Y275" i="5"/>
  <c r="X275" i="5"/>
  <c r="AA274" i="5"/>
  <c r="Z274" i="5"/>
  <c r="Y274" i="5"/>
  <c r="X274" i="5"/>
  <c r="AA273" i="5"/>
  <c r="Z273" i="5"/>
  <c r="Y273" i="5"/>
  <c r="X273" i="5"/>
  <c r="AA272" i="5"/>
  <c r="Z272" i="5"/>
  <c r="Y272" i="5"/>
  <c r="X272" i="5"/>
  <c r="AA271" i="5"/>
  <c r="Z271" i="5"/>
  <c r="Y271" i="5"/>
  <c r="X271" i="5"/>
  <c r="AA270" i="5"/>
  <c r="Z270" i="5"/>
  <c r="Y270" i="5"/>
  <c r="X270" i="5"/>
  <c r="AA269" i="5"/>
  <c r="Z269" i="5"/>
  <c r="Y269" i="5"/>
  <c r="X269" i="5"/>
  <c r="AA268" i="5"/>
  <c r="Z268" i="5"/>
  <c r="Y268" i="5"/>
  <c r="X268" i="5"/>
  <c r="AA267" i="5"/>
  <c r="Z267" i="5"/>
  <c r="Y267" i="5"/>
  <c r="X267" i="5"/>
  <c r="AA266" i="5"/>
  <c r="Z266" i="5"/>
  <c r="Y266" i="5"/>
  <c r="X266" i="5"/>
  <c r="AA265" i="5"/>
  <c r="Z265" i="5"/>
  <c r="Y265" i="5"/>
  <c r="X265" i="5"/>
  <c r="AA264" i="5"/>
  <c r="Z264" i="5"/>
  <c r="Y264" i="5"/>
  <c r="X264" i="5"/>
  <c r="AA263" i="5"/>
  <c r="Z263" i="5"/>
  <c r="Y263" i="5"/>
  <c r="X263" i="5"/>
  <c r="AA262" i="5"/>
  <c r="Z262" i="5"/>
  <c r="Y262" i="5"/>
  <c r="X262" i="5"/>
  <c r="AA261" i="5"/>
  <c r="Z261" i="5"/>
  <c r="Y261" i="5"/>
  <c r="X261" i="5"/>
  <c r="AA260" i="5"/>
  <c r="Z260" i="5"/>
  <c r="Y260" i="5"/>
  <c r="X260" i="5"/>
  <c r="AA259" i="5"/>
  <c r="Z259" i="5"/>
  <c r="Y259" i="5"/>
  <c r="X259" i="5"/>
  <c r="AA258" i="5"/>
  <c r="Z258" i="5"/>
  <c r="Y258" i="5"/>
  <c r="X258" i="5"/>
  <c r="AA257" i="5"/>
  <c r="Z257" i="5"/>
  <c r="Y257" i="5"/>
  <c r="X257" i="5"/>
  <c r="AA256" i="5"/>
  <c r="Z256" i="5"/>
  <c r="Y256" i="5"/>
  <c r="X256" i="5"/>
  <c r="AA255" i="5"/>
  <c r="Z255" i="5"/>
  <c r="Y255" i="5"/>
  <c r="X255" i="5"/>
  <c r="AA254" i="5"/>
  <c r="Z254" i="5"/>
  <c r="Y254" i="5"/>
  <c r="X254" i="5"/>
  <c r="AA253" i="5"/>
  <c r="Z253" i="5"/>
  <c r="Y253" i="5"/>
  <c r="X253" i="5"/>
  <c r="AA252" i="5"/>
  <c r="Z252" i="5"/>
  <c r="Y252" i="5"/>
  <c r="X252" i="5"/>
  <c r="AA251" i="5"/>
  <c r="Z251" i="5"/>
  <c r="Y251" i="5"/>
  <c r="X251" i="5"/>
  <c r="AA250" i="5"/>
  <c r="Z250" i="5"/>
  <c r="Y250" i="5"/>
  <c r="X250" i="5"/>
  <c r="AA249" i="5"/>
  <c r="Z249" i="5"/>
  <c r="Y249" i="5"/>
  <c r="X249" i="5"/>
  <c r="AA248" i="5"/>
  <c r="Z248" i="5"/>
  <c r="Y248" i="5"/>
  <c r="X248" i="5"/>
  <c r="AA247" i="5"/>
  <c r="Z247" i="5"/>
  <c r="Y247" i="5"/>
  <c r="X247" i="5"/>
  <c r="AA246" i="5"/>
  <c r="Z246" i="5"/>
  <c r="Y246" i="5"/>
  <c r="X246" i="5"/>
  <c r="AA245" i="5"/>
  <c r="Z245" i="5"/>
  <c r="Y245" i="5"/>
  <c r="X245" i="5"/>
  <c r="AA244" i="5"/>
  <c r="Z244" i="5"/>
  <c r="Y244" i="5"/>
  <c r="X244" i="5"/>
  <c r="AA243" i="5"/>
  <c r="Z243" i="5"/>
  <c r="Y243" i="5"/>
  <c r="X243" i="5"/>
  <c r="AA242" i="5"/>
  <c r="Z242" i="5"/>
  <c r="Y242" i="5"/>
  <c r="X242" i="5"/>
  <c r="AA241" i="5"/>
  <c r="Z241" i="5"/>
  <c r="Y241" i="5"/>
  <c r="X241" i="5"/>
  <c r="AA240" i="5"/>
  <c r="Z240" i="5"/>
  <c r="Y240" i="5"/>
  <c r="X240" i="5"/>
  <c r="AA239" i="5"/>
  <c r="Z239" i="5"/>
  <c r="Y239" i="5"/>
  <c r="X239" i="5"/>
  <c r="AA238" i="5"/>
  <c r="Z238" i="5"/>
  <c r="Y238" i="5"/>
  <c r="X238" i="5"/>
  <c r="AA237" i="5"/>
  <c r="Z237" i="5"/>
  <c r="Y237" i="5"/>
  <c r="X237" i="5"/>
  <c r="AA236" i="5"/>
  <c r="Z236" i="5"/>
  <c r="Y236" i="5"/>
  <c r="X236" i="5"/>
  <c r="AA235" i="5"/>
  <c r="Z235" i="5"/>
  <c r="Y235" i="5"/>
  <c r="X235" i="5"/>
  <c r="AA234" i="5"/>
  <c r="Z234" i="5"/>
  <c r="Y234" i="5"/>
  <c r="X234" i="5"/>
  <c r="AA233" i="5"/>
  <c r="Z233" i="5"/>
  <c r="Y233" i="5"/>
  <c r="X233" i="5"/>
  <c r="AA232" i="5"/>
  <c r="Z232" i="5"/>
  <c r="Y232" i="5"/>
  <c r="X232" i="5"/>
  <c r="AA231" i="5"/>
  <c r="Z231" i="5"/>
  <c r="Y231" i="5"/>
  <c r="X231" i="5"/>
  <c r="AA230" i="5"/>
  <c r="Z230" i="5"/>
  <c r="Y230" i="5"/>
  <c r="X230" i="5"/>
  <c r="AA229" i="5"/>
  <c r="Z229" i="5"/>
  <c r="Y229" i="5"/>
  <c r="X229" i="5"/>
  <c r="AA228" i="5"/>
  <c r="Z228" i="5"/>
  <c r="Y228" i="5"/>
  <c r="X228" i="5"/>
  <c r="AA227" i="5"/>
  <c r="Z227" i="5"/>
  <c r="Y227" i="5"/>
  <c r="X227" i="5"/>
  <c r="AA226" i="5"/>
  <c r="Z226" i="5"/>
  <c r="Y226" i="5"/>
  <c r="X226" i="5"/>
  <c r="AA225" i="5"/>
  <c r="Z225" i="5"/>
  <c r="Y225" i="5"/>
  <c r="X225" i="5"/>
  <c r="AA224" i="5"/>
  <c r="Z224" i="5"/>
  <c r="Y224" i="5"/>
  <c r="X224" i="5"/>
  <c r="AA223" i="5"/>
  <c r="Z223" i="5"/>
  <c r="Y223" i="5"/>
  <c r="X223" i="5"/>
  <c r="AA222" i="5"/>
  <c r="Z222" i="5"/>
  <c r="Y222" i="5"/>
  <c r="X222" i="5"/>
  <c r="AA221" i="5"/>
  <c r="Z221" i="5"/>
  <c r="Y221" i="5"/>
  <c r="X221" i="5"/>
  <c r="AA220" i="5"/>
  <c r="Z220" i="5"/>
  <c r="Y220" i="5"/>
  <c r="X220" i="5"/>
  <c r="AA219" i="5"/>
  <c r="Z219" i="5"/>
  <c r="Y219" i="5"/>
  <c r="X219" i="5"/>
  <c r="AA218" i="5"/>
  <c r="Z218" i="5"/>
  <c r="Y218" i="5"/>
  <c r="X218" i="5"/>
  <c r="AA217" i="5"/>
  <c r="Z217" i="5"/>
  <c r="Y217" i="5"/>
  <c r="X217" i="5"/>
  <c r="AA216" i="5"/>
  <c r="Z216" i="5"/>
  <c r="Y216" i="5"/>
  <c r="X216" i="5"/>
  <c r="AA215" i="5"/>
  <c r="Z215" i="5"/>
  <c r="Y215" i="5"/>
  <c r="X215" i="5"/>
  <c r="AA214" i="5"/>
  <c r="Z214" i="5"/>
  <c r="Y214" i="5"/>
  <c r="X214" i="5"/>
  <c r="AA213" i="5"/>
  <c r="Z213" i="5"/>
  <c r="Y213" i="5"/>
  <c r="X213" i="5"/>
  <c r="AA212" i="5"/>
  <c r="Z212" i="5"/>
  <c r="Y212" i="5"/>
  <c r="X212" i="5"/>
  <c r="AA211" i="5"/>
  <c r="Z211" i="5"/>
  <c r="Y211" i="5"/>
  <c r="X211" i="5"/>
  <c r="AA210" i="5"/>
  <c r="Z210" i="5"/>
  <c r="Y210" i="5"/>
  <c r="X210" i="5"/>
  <c r="AA209" i="5"/>
  <c r="Z209" i="5"/>
  <c r="Y209" i="5"/>
  <c r="X209" i="5"/>
  <c r="AA208" i="5"/>
  <c r="Z208" i="5"/>
  <c r="Y208" i="5"/>
  <c r="X208" i="5"/>
  <c r="AA207" i="5"/>
  <c r="Z207" i="5"/>
  <c r="Y207" i="5"/>
  <c r="X207" i="5"/>
  <c r="AA206" i="5"/>
  <c r="Z206" i="5"/>
  <c r="Y206" i="5"/>
  <c r="X206" i="5"/>
  <c r="AA205" i="5"/>
  <c r="Z205" i="5"/>
  <c r="Y205" i="5"/>
  <c r="X205" i="5"/>
  <c r="AA204" i="5"/>
  <c r="Z204" i="5"/>
  <c r="Y204" i="5"/>
  <c r="X204" i="5"/>
  <c r="AA203" i="5"/>
  <c r="Z203" i="5"/>
  <c r="Y203" i="5"/>
  <c r="X203" i="5"/>
  <c r="AA202" i="5"/>
  <c r="Z202" i="5"/>
  <c r="Y202" i="5"/>
  <c r="X202" i="5"/>
  <c r="AA201" i="5"/>
  <c r="Z201" i="5"/>
  <c r="Y201" i="5"/>
  <c r="X201" i="5"/>
  <c r="AA200" i="5"/>
  <c r="Z200" i="5"/>
  <c r="Y200" i="5"/>
  <c r="X200" i="5"/>
  <c r="AA199" i="5"/>
  <c r="Z199" i="5"/>
  <c r="Y199" i="5"/>
  <c r="X199" i="5"/>
  <c r="AA198" i="5"/>
  <c r="Z198" i="5"/>
  <c r="Y198" i="5"/>
  <c r="X198" i="5"/>
  <c r="AA197" i="5"/>
  <c r="Z197" i="5"/>
  <c r="Y197" i="5"/>
  <c r="X197" i="5"/>
  <c r="AA196" i="5"/>
  <c r="Z196" i="5"/>
  <c r="Y196" i="5"/>
  <c r="X196" i="5"/>
  <c r="AA195" i="5"/>
  <c r="Z195" i="5"/>
  <c r="Y195" i="5"/>
  <c r="X195" i="5"/>
  <c r="AA194" i="5"/>
  <c r="Z194" i="5"/>
  <c r="Y194" i="5"/>
  <c r="X194" i="5"/>
  <c r="AA193" i="5"/>
  <c r="Z193" i="5"/>
  <c r="Y193" i="5"/>
  <c r="X193" i="5"/>
  <c r="AA192" i="5"/>
  <c r="Z192" i="5"/>
  <c r="Y192" i="5"/>
  <c r="X192" i="5"/>
  <c r="AA191" i="5"/>
  <c r="Z191" i="5"/>
  <c r="Y191" i="5"/>
  <c r="X191" i="5"/>
  <c r="AA190" i="5"/>
  <c r="Z190" i="5"/>
  <c r="Y190" i="5"/>
  <c r="X190" i="5"/>
  <c r="AA189" i="5"/>
  <c r="Z189" i="5"/>
  <c r="Y189" i="5"/>
  <c r="X189" i="5"/>
  <c r="AA188" i="5"/>
  <c r="Z188" i="5"/>
  <c r="Y188" i="5"/>
  <c r="X188" i="5"/>
  <c r="AA187" i="5"/>
  <c r="Z187" i="5"/>
  <c r="Y187" i="5"/>
  <c r="X187" i="5"/>
  <c r="AA186" i="5"/>
  <c r="Z186" i="5"/>
  <c r="Y186" i="5"/>
  <c r="X186" i="5"/>
  <c r="AA185" i="5"/>
  <c r="Z185" i="5"/>
  <c r="Y185" i="5"/>
  <c r="X185" i="5"/>
  <c r="AA184" i="5"/>
  <c r="Z184" i="5"/>
  <c r="Y184" i="5"/>
  <c r="X184" i="5"/>
  <c r="AA183" i="5"/>
  <c r="Z183" i="5"/>
  <c r="Y183" i="5"/>
  <c r="X183" i="5"/>
  <c r="AA182" i="5"/>
  <c r="Z182" i="5"/>
  <c r="Y182" i="5"/>
  <c r="X182" i="5"/>
  <c r="AA181" i="5"/>
  <c r="Z181" i="5"/>
  <c r="Y181" i="5"/>
  <c r="X181" i="5"/>
  <c r="AA180" i="5"/>
  <c r="Z180" i="5"/>
  <c r="Y180" i="5"/>
  <c r="X180" i="5"/>
  <c r="AA179" i="5"/>
  <c r="Z179" i="5"/>
  <c r="Y179" i="5"/>
  <c r="X179" i="5"/>
  <c r="AA178" i="5"/>
  <c r="Z178" i="5"/>
  <c r="Y178" i="5"/>
  <c r="X178" i="5"/>
  <c r="AA177" i="5"/>
  <c r="Z177" i="5"/>
  <c r="Y177" i="5"/>
  <c r="X177" i="5"/>
  <c r="AA176" i="5"/>
  <c r="Z176" i="5"/>
  <c r="Y176" i="5"/>
  <c r="X176" i="5"/>
  <c r="AA175" i="5"/>
  <c r="Z175" i="5"/>
  <c r="Y175" i="5"/>
  <c r="X175" i="5"/>
  <c r="AA174" i="5"/>
  <c r="Z174" i="5"/>
  <c r="Y174" i="5"/>
  <c r="X174" i="5"/>
  <c r="AA173" i="5"/>
  <c r="Z173" i="5"/>
  <c r="Y173" i="5"/>
  <c r="X173" i="5"/>
  <c r="AA172" i="5"/>
  <c r="Z172" i="5"/>
  <c r="Y172" i="5"/>
  <c r="X172" i="5"/>
  <c r="AA171" i="5"/>
  <c r="Z171" i="5"/>
  <c r="Y171" i="5"/>
  <c r="X171" i="5"/>
  <c r="AA170" i="5"/>
  <c r="Z170" i="5"/>
  <c r="Y170" i="5"/>
  <c r="X170" i="5"/>
  <c r="AA169" i="5"/>
  <c r="Z169" i="5"/>
  <c r="Y169" i="5"/>
  <c r="X169" i="5"/>
  <c r="AA168" i="5"/>
  <c r="Z168" i="5"/>
  <c r="Y168" i="5"/>
  <c r="X168" i="5"/>
  <c r="AA167" i="5"/>
  <c r="Z167" i="5"/>
  <c r="Y167" i="5"/>
  <c r="X167" i="5"/>
  <c r="AA166" i="5"/>
  <c r="Z166" i="5"/>
  <c r="Y166" i="5"/>
  <c r="X166" i="5"/>
  <c r="AA165" i="5"/>
  <c r="Z165" i="5"/>
  <c r="Y165" i="5"/>
  <c r="X165" i="5"/>
  <c r="AA164" i="5"/>
  <c r="Z164" i="5"/>
  <c r="Y164" i="5"/>
  <c r="X164" i="5"/>
  <c r="AA163" i="5"/>
  <c r="Z163" i="5"/>
  <c r="Y163" i="5"/>
  <c r="X163" i="5"/>
  <c r="AA162" i="5"/>
  <c r="Z162" i="5"/>
  <c r="Y162" i="5"/>
  <c r="X162" i="5"/>
  <c r="AA161" i="5"/>
  <c r="Z161" i="5"/>
  <c r="Y161" i="5"/>
  <c r="X161" i="5"/>
  <c r="AA160" i="5"/>
  <c r="Z160" i="5"/>
  <c r="Y160" i="5"/>
  <c r="X160" i="5"/>
  <c r="AA159" i="5"/>
  <c r="Z159" i="5"/>
  <c r="Y159" i="5"/>
  <c r="X159" i="5"/>
  <c r="AA158" i="5"/>
  <c r="Z158" i="5"/>
  <c r="Y158" i="5"/>
  <c r="X158" i="5"/>
  <c r="AA157" i="5"/>
  <c r="Z157" i="5"/>
  <c r="Y157" i="5"/>
  <c r="X157" i="5"/>
  <c r="AA156" i="5"/>
  <c r="Z156" i="5"/>
  <c r="Y156" i="5"/>
  <c r="X156" i="5"/>
  <c r="AA155" i="5"/>
  <c r="Z155" i="5"/>
  <c r="Y155" i="5"/>
  <c r="X155" i="5"/>
  <c r="AA154" i="5"/>
  <c r="Z154" i="5"/>
  <c r="Y154" i="5"/>
  <c r="X154" i="5"/>
  <c r="AA153" i="5"/>
  <c r="Z153" i="5"/>
  <c r="Y153" i="5"/>
  <c r="X153" i="5"/>
  <c r="AA152" i="5"/>
  <c r="Z152" i="5"/>
  <c r="Y152" i="5"/>
  <c r="X152" i="5"/>
  <c r="AA151" i="5"/>
  <c r="Z151" i="5"/>
  <c r="Y151" i="5"/>
  <c r="X151" i="5"/>
  <c r="AA150" i="5"/>
  <c r="Z150" i="5"/>
  <c r="Y150" i="5"/>
  <c r="X150" i="5"/>
  <c r="AA149" i="5"/>
  <c r="Z149" i="5"/>
  <c r="Y149" i="5"/>
  <c r="X149" i="5"/>
  <c r="AA148" i="5"/>
  <c r="Z148" i="5"/>
  <c r="Y148" i="5"/>
  <c r="X148" i="5"/>
  <c r="AA147" i="5"/>
  <c r="Z147" i="5"/>
  <c r="Y147" i="5"/>
  <c r="X147" i="5"/>
  <c r="AA146" i="5"/>
  <c r="Z146" i="5"/>
  <c r="Y146" i="5"/>
  <c r="X146" i="5"/>
  <c r="AA145" i="5"/>
  <c r="Z145" i="5"/>
  <c r="Y145" i="5"/>
  <c r="X145" i="5"/>
  <c r="AA144" i="5"/>
  <c r="Z144" i="5"/>
  <c r="Y144" i="5"/>
  <c r="X144" i="5"/>
  <c r="AA143" i="5"/>
  <c r="Z143" i="5"/>
  <c r="Y143" i="5"/>
  <c r="X143" i="5"/>
  <c r="AA142" i="5"/>
  <c r="Z142" i="5"/>
  <c r="Y142" i="5"/>
  <c r="X142" i="5"/>
  <c r="AA141" i="5"/>
  <c r="Z141" i="5"/>
  <c r="Y141" i="5"/>
  <c r="X141" i="5"/>
  <c r="AA140" i="5"/>
  <c r="Z140" i="5"/>
  <c r="Y140" i="5"/>
  <c r="X140" i="5"/>
  <c r="AA139" i="5"/>
  <c r="Z139" i="5"/>
  <c r="Y139" i="5"/>
  <c r="X139" i="5"/>
  <c r="AA138" i="5"/>
  <c r="Z138" i="5"/>
  <c r="Y138" i="5"/>
  <c r="X138" i="5"/>
  <c r="AA137" i="5"/>
  <c r="Z137" i="5"/>
  <c r="Y137" i="5"/>
  <c r="X137" i="5"/>
  <c r="AA136" i="5"/>
  <c r="Z136" i="5"/>
  <c r="Y136" i="5"/>
  <c r="X136" i="5"/>
  <c r="AA135" i="5"/>
  <c r="Z135" i="5"/>
  <c r="Y135" i="5"/>
  <c r="X135" i="5"/>
  <c r="AA134" i="5"/>
  <c r="Z134" i="5"/>
  <c r="Y134" i="5"/>
  <c r="X134" i="5"/>
  <c r="AA133" i="5"/>
  <c r="Z133" i="5"/>
  <c r="Y133" i="5"/>
  <c r="X133" i="5"/>
  <c r="AA132" i="5"/>
  <c r="Z132" i="5"/>
  <c r="Y132" i="5"/>
  <c r="X132" i="5"/>
  <c r="AA131" i="5"/>
  <c r="Z131" i="5"/>
  <c r="Y131" i="5"/>
  <c r="X131" i="5"/>
  <c r="AA130" i="5"/>
  <c r="Z130" i="5"/>
  <c r="Y130" i="5"/>
  <c r="X130" i="5"/>
  <c r="AA129" i="5"/>
  <c r="Z129" i="5"/>
  <c r="Y129" i="5"/>
  <c r="X129" i="5"/>
  <c r="AA128" i="5"/>
  <c r="Z128" i="5"/>
  <c r="Y128" i="5"/>
  <c r="X128" i="5"/>
  <c r="AA127" i="5"/>
  <c r="Z127" i="5"/>
  <c r="Y127" i="5"/>
  <c r="X127" i="5"/>
  <c r="AA126" i="5"/>
  <c r="Z126" i="5"/>
  <c r="Y126" i="5"/>
  <c r="X126" i="5"/>
  <c r="AA125" i="5"/>
  <c r="Z125" i="5"/>
  <c r="Y125" i="5"/>
  <c r="X125" i="5"/>
  <c r="AA124" i="5"/>
  <c r="Z124" i="5"/>
  <c r="Y124" i="5"/>
  <c r="X124" i="5"/>
  <c r="AA123" i="5"/>
  <c r="Z123" i="5"/>
  <c r="Y123" i="5"/>
  <c r="X123" i="5"/>
  <c r="AA122" i="5"/>
  <c r="Z122" i="5"/>
  <c r="Y122" i="5"/>
  <c r="X122" i="5"/>
  <c r="AA121" i="5"/>
  <c r="Z121" i="5"/>
  <c r="Y121" i="5"/>
  <c r="X121" i="5"/>
  <c r="AA120" i="5"/>
  <c r="Z120" i="5"/>
  <c r="Y120" i="5"/>
  <c r="X120" i="5"/>
  <c r="AA119" i="5"/>
  <c r="Z119" i="5"/>
  <c r="Y119" i="5"/>
  <c r="X119" i="5"/>
  <c r="AA118" i="5"/>
  <c r="Z118" i="5"/>
  <c r="Y118" i="5"/>
  <c r="X118" i="5"/>
  <c r="AA117" i="5"/>
  <c r="Z117" i="5"/>
  <c r="Y117" i="5"/>
  <c r="X117" i="5"/>
  <c r="AA116" i="5"/>
  <c r="Z116" i="5"/>
  <c r="Y116" i="5"/>
  <c r="X116" i="5"/>
  <c r="AA115" i="5"/>
  <c r="Z115" i="5"/>
  <c r="Y115" i="5"/>
  <c r="X115" i="5"/>
  <c r="AA114" i="5"/>
  <c r="Z114" i="5"/>
  <c r="Y114" i="5"/>
  <c r="X114" i="5"/>
  <c r="AA113" i="5"/>
  <c r="Z113" i="5"/>
  <c r="Y113" i="5"/>
  <c r="X113" i="5"/>
  <c r="AA112" i="5"/>
  <c r="Z112" i="5"/>
  <c r="Y112" i="5"/>
  <c r="X112" i="5"/>
  <c r="AA111" i="5"/>
  <c r="Z111" i="5"/>
  <c r="Y111" i="5"/>
  <c r="X111" i="5"/>
  <c r="AA110" i="5"/>
  <c r="Z110" i="5"/>
  <c r="Y110" i="5"/>
  <c r="X110" i="5"/>
  <c r="AA109" i="5"/>
  <c r="Z109" i="5"/>
  <c r="Y109" i="5"/>
  <c r="X109" i="5"/>
  <c r="AA108" i="5"/>
  <c r="Z108" i="5"/>
  <c r="Y108" i="5"/>
  <c r="X108" i="5"/>
  <c r="AA107" i="5"/>
  <c r="Z107" i="5"/>
  <c r="Y107" i="5"/>
  <c r="X107" i="5"/>
  <c r="AA106" i="5"/>
  <c r="Z106" i="5"/>
  <c r="Y106" i="5"/>
  <c r="X106" i="5"/>
  <c r="AA105" i="5"/>
  <c r="Z105" i="5"/>
  <c r="Y105" i="5"/>
  <c r="X105" i="5"/>
  <c r="AA104" i="5"/>
  <c r="Z104" i="5"/>
  <c r="Y104" i="5"/>
  <c r="X104" i="5"/>
  <c r="AA103" i="5"/>
  <c r="Z103" i="5"/>
  <c r="Y103" i="5"/>
  <c r="X103" i="5"/>
  <c r="AA102" i="5"/>
  <c r="Z102" i="5"/>
  <c r="Y102" i="5"/>
  <c r="X102" i="5"/>
  <c r="AA101" i="5"/>
  <c r="Z101" i="5"/>
  <c r="Y101" i="5"/>
  <c r="X101" i="5"/>
  <c r="AA100" i="5"/>
  <c r="Z100" i="5"/>
  <c r="Y100" i="5"/>
  <c r="X100" i="5"/>
  <c r="AA99" i="5"/>
  <c r="Z99" i="5"/>
  <c r="Y99" i="5"/>
  <c r="X99" i="5"/>
  <c r="AA98" i="5"/>
  <c r="Z98" i="5"/>
  <c r="Y98" i="5"/>
  <c r="X98" i="5"/>
  <c r="AA97" i="5"/>
  <c r="Z97" i="5"/>
  <c r="Y97" i="5"/>
  <c r="X97" i="5"/>
  <c r="AA96" i="5"/>
  <c r="Z96" i="5"/>
  <c r="Y96" i="5"/>
  <c r="X96" i="5"/>
  <c r="AA95" i="5"/>
  <c r="Z95" i="5"/>
  <c r="Y95" i="5"/>
  <c r="X95" i="5"/>
  <c r="AA94" i="5"/>
  <c r="Z94" i="5"/>
  <c r="Y94" i="5"/>
  <c r="X94" i="5"/>
  <c r="AA93" i="5"/>
  <c r="Z93" i="5"/>
  <c r="Y93" i="5"/>
  <c r="X93" i="5"/>
  <c r="AA92" i="5"/>
  <c r="Z92" i="5"/>
  <c r="Y92" i="5"/>
  <c r="X92" i="5"/>
  <c r="AA91" i="5"/>
  <c r="Z91" i="5"/>
  <c r="Y91" i="5"/>
  <c r="X91" i="5"/>
  <c r="AA90" i="5"/>
  <c r="Z90" i="5"/>
  <c r="Y90" i="5"/>
  <c r="X90" i="5"/>
  <c r="AA89" i="5"/>
  <c r="Z89" i="5"/>
  <c r="Y89" i="5"/>
  <c r="X89" i="5"/>
  <c r="AA88" i="5"/>
  <c r="Z88" i="5"/>
  <c r="Y88" i="5"/>
  <c r="X88" i="5"/>
  <c r="AA87" i="5"/>
  <c r="Z87" i="5"/>
  <c r="Y87" i="5"/>
  <c r="X87" i="5"/>
  <c r="AA86" i="5"/>
  <c r="Z86" i="5"/>
  <c r="Y86" i="5"/>
  <c r="X86" i="5"/>
  <c r="AA85" i="5"/>
  <c r="Z85" i="5"/>
  <c r="Y85" i="5"/>
  <c r="X85" i="5"/>
  <c r="AA84" i="5"/>
  <c r="Z84" i="5"/>
  <c r="Y84" i="5"/>
  <c r="X84" i="5"/>
  <c r="AA83" i="5"/>
  <c r="Z83" i="5"/>
  <c r="Y83" i="5"/>
  <c r="X83" i="5"/>
  <c r="AA82" i="5"/>
  <c r="Z82" i="5"/>
  <c r="Y82" i="5"/>
  <c r="X82" i="5"/>
  <c r="AA81" i="5"/>
  <c r="Z81" i="5"/>
  <c r="Y81" i="5"/>
  <c r="X81" i="5"/>
  <c r="AA80" i="5"/>
  <c r="Z80" i="5"/>
  <c r="Y80" i="5"/>
  <c r="X80" i="5"/>
  <c r="AA79" i="5"/>
  <c r="Z79" i="5"/>
  <c r="Y79" i="5"/>
  <c r="X79" i="5"/>
  <c r="AA78" i="5"/>
  <c r="Z78" i="5"/>
  <c r="Y78" i="5"/>
  <c r="X78" i="5"/>
  <c r="AA77" i="5"/>
  <c r="Z77" i="5"/>
  <c r="Y77" i="5"/>
  <c r="X77" i="5"/>
  <c r="AA76" i="5"/>
  <c r="Z76" i="5"/>
  <c r="Y76" i="5"/>
  <c r="X76" i="5"/>
  <c r="AA75" i="5"/>
  <c r="Z75" i="5"/>
  <c r="Y75" i="5"/>
  <c r="X75" i="5"/>
  <c r="AA74" i="5"/>
  <c r="Z74" i="5"/>
  <c r="Y74" i="5"/>
  <c r="X74" i="5"/>
  <c r="AA73" i="5"/>
  <c r="Z73" i="5"/>
  <c r="Y73" i="5"/>
  <c r="X73" i="5"/>
  <c r="AA72" i="5"/>
  <c r="Z72" i="5"/>
  <c r="Y72" i="5"/>
  <c r="X72" i="5"/>
  <c r="AA71" i="5"/>
  <c r="Z71" i="5"/>
  <c r="Y71" i="5"/>
  <c r="X71" i="5"/>
  <c r="AA70" i="5"/>
  <c r="Z70" i="5"/>
  <c r="Y70" i="5"/>
  <c r="X70" i="5"/>
  <c r="AA69" i="5"/>
  <c r="Z69" i="5"/>
  <c r="Y69" i="5"/>
  <c r="X69" i="5"/>
  <c r="AA68" i="5"/>
  <c r="Z68" i="5"/>
  <c r="Y68" i="5"/>
  <c r="X68" i="5"/>
  <c r="AA67" i="5"/>
  <c r="Z67" i="5"/>
  <c r="Y67" i="5"/>
  <c r="X67" i="5"/>
  <c r="AA66" i="5"/>
  <c r="Z66" i="5"/>
  <c r="Y66" i="5"/>
  <c r="X66" i="5"/>
  <c r="AA65" i="5"/>
  <c r="Z65" i="5"/>
  <c r="Y65" i="5"/>
  <c r="X65" i="5"/>
  <c r="AA64" i="5"/>
  <c r="Z64" i="5"/>
  <c r="Y64" i="5"/>
  <c r="X64" i="5"/>
  <c r="AA63" i="5"/>
  <c r="Z63" i="5"/>
  <c r="Y63" i="5"/>
  <c r="X63" i="5"/>
  <c r="AA62" i="5"/>
  <c r="Z62" i="5"/>
  <c r="Y62" i="5"/>
  <c r="X62" i="5"/>
  <c r="AA61" i="5"/>
  <c r="Z61" i="5"/>
  <c r="Y61" i="5"/>
  <c r="X61" i="5"/>
  <c r="AA60" i="5"/>
  <c r="Z60" i="5"/>
  <c r="Y60" i="5"/>
  <c r="X60" i="5"/>
  <c r="AA59" i="5"/>
  <c r="Z59" i="5"/>
  <c r="Y59" i="5"/>
  <c r="X59" i="5"/>
  <c r="AA58" i="5"/>
  <c r="Z58" i="5"/>
  <c r="Y58" i="5"/>
  <c r="X58" i="5"/>
  <c r="AA57" i="5"/>
  <c r="Z57" i="5"/>
  <c r="Y57" i="5"/>
  <c r="X57" i="5"/>
  <c r="AA56" i="5"/>
  <c r="Z56" i="5"/>
  <c r="Y56" i="5"/>
  <c r="X56" i="5"/>
  <c r="AA55" i="5"/>
  <c r="Z55" i="5"/>
  <c r="Y55" i="5"/>
  <c r="X55" i="5"/>
  <c r="AA54" i="5"/>
  <c r="Z54" i="5"/>
  <c r="Y54" i="5"/>
  <c r="X54" i="5"/>
  <c r="AA53" i="5"/>
  <c r="Z53" i="5"/>
  <c r="Y53" i="5"/>
  <c r="X53" i="5"/>
  <c r="AA52" i="5"/>
  <c r="Z52" i="5"/>
  <c r="Y52" i="5"/>
  <c r="X52" i="5"/>
  <c r="AA51" i="5"/>
  <c r="Z51" i="5"/>
  <c r="Y51" i="5"/>
  <c r="X51" i="5"/>
  <c r="AA50" i="5"/>
  <c r="Z50" i="5"/>
  <c r="Y50" i="5"/>
  <c r="X50" i="5"/>
  <c r="AA49" i="5"/>
  <c r="Z49" i="5"/>
  <c r="Y49" i="5"/>
  <c r="X49" i="5"/>
  <c r="AA48" i="5"/>
  <c r="Z48" i="5"/>
  <c r="Y48" i="5"/>
  <c r="X48" i="5"/>
  <c r="AA47" i="5"/>
  <c r="Z47" i="5"/>
  <c r="Y47" i="5"/>
  <c r="X47" i="5"/>
  <c r="AA46" i="5"/>
  <c r="Z46" i="5"/>
  <c r="Y46" i="5"/>
  <c r="X46" i="5"/>
  <c r="AA45" i="5"/>
  <c r="Z45" i="5"/>
  <c r="Y45" i="5"/>
  <c r="X45" i="5"/>
  <c r="AA44" i="5"/>
  <c r="Z44" i="5"/>
  <c r="Y44" i="5"/>
  <c r="X44" i="5"/>
  <c r="AA43" i="5"/>
  <c r="Z43" i="5"/>
  <c r="Y43" i="5"/>
  <c r="X43" i="5"/>
  <c r="AA42" i="5"/>
  <c r="Z42" i="5"/>
  <c r="Y42" i="5"/>
  <c r="X42" i="5"/>
  <c r="AA41" i="5"/>
  <c r="Z41" i="5"/>
  <c r="Y41" i="5"/>
  <c r="X41" i="5"/>
  <c r="AA40" i="5"/>
  <c r="Z40" i="5"/>
  <c r="Y40" i="5"/>
  <c r="X40" i="5"/>
  <c r="AA39" i="5"/>
  <c r="Z39" i="5"/>
  <c r="Y39" i="5"/>
  <c r="X39" i="5"/>
  <c r="AA38" i="5"/>
  <c r="Z38" i="5"/>
  <c r="Y38" i="5"/>
  <c r="X38" i="5"/>
  <c r="AA37" i="5"/>
  <c r="Z37" i="5"/>
  <c r="Y37" i="5"/>
  <c r="X37" i="5"/>
  <c r="AA36" i="5"/>
  <c r="Z36" i="5"/>
  <c r="Y36" i="5"/>
  <c r="X36" i="5"/>
  <c r="AA35" i="5"/>
  <c r="Z35" i="5"/>
  <c r="Y35" i="5"/>
  <c r="X35" i="5"/>
  <c r="AA34" i="5"/>
  <c r="Z34" i="5"/>
  <c r="Y34" i="5"/>
  <c r="X34" i="5"/>
  <c r="AA33" i="5"/>
  <c r="Z33" i="5"/>
  <c r="Y33" i="5"/>
  <c r="X33" i="5"/>
  <c r="AA32" i="5"/>
  <c r="Z32" i="5"/>
  <c r="Y32" i="5"/>
  <c r="X32" i="5"/>
  <c r="AA31" i="5"/>
  <c r="Z31" i="5"/>
  <c r="Y31" i="5"/>
  <c r="X31" i="5"/>
  <c r="AA30" i="5"/>
  <c r="Z30" i="5"/>
  <c r="Y30" i="5"/>
  <c r="X30" i="5"/>
  <c r="AA29" i="5"/>
  <c r="Z29" i="5"/>
  <c r="Y29" i="5"/>
  <c r="X29" i="5"/>
  <c r="AA28" i="5"/>
  <c r="Z28" i="5"/>
  <c r="Y28" i="5"/>
  <c r="X28" i="5"/>
  <c r="AA27" i="5"/>
  <c r="Z27" i="5"/>
  <c r="Y27" i="5"/>
  <c r="X27" i="5"/>
  <c r="AA26" i="5"/>
  <c r="Z26" i="5"/>
  <c r="Y26" i="5"/>
  <c r="X26" i="5"/>
  <c r="AA25" i="5"/>
  <c r="Z25" i="5"/>
  <c r="Y25" i="5"/>
  <c r="X25" i="5"/>
  <c r="AA24" i="5"/>
  <c r="Z24" i="5"/>
  <c r="Y24" i="5"/>
  <c r="X24" i="5"/>
  <c r="AA23" i="5"/>
  <c r="Z23" i="5"/>
  <c r="Y23" i="5"/>
  <c r="X23" i="5"/>
  <c r="AA22" i="5"/>
  <c r="Z22" i="5"/>
  <c r="Y22" i="5"/>
  <c r="X22" i="5"/>
  <c r="AA21" i="5"/>
  <c r="Z21" i="5"/>
  <c r="Y21" i="5"/>
  <c r="X21" i="5"/>
  <c r="AA20" i="5"/>
  <c r="Z20" i="5"/>
  <c r="Y20" i="5"/>
  <c r="X20" i="5"/>
  <c r="AA19" i="5"/>
  <c r="Z19" i="5"/>
  <c r="Y19" i="5"/>
  <c r="X19" i="5"/>
  <c r="AA18" i="5"/>
  <c r="Z18" i="5"/>
  <c r="Y18" i="5"/>
  <c r="X18" i="5"/>
  <c r="AA17" i="5"/>
  <c r="Z17" i="5"/>
  <c r="Y17" i="5"/>
  <c r="X17" i="5"/>
  <c r="AA16" i="5"/>
  <c r="Z16" i="5"/>
  <c r="Y16" i="5"/>
  <c r="X16" i="5"/>
  <c r="AA15" i="5"/>
  <c r="Z15" i="5"/>
  <c r="Y15" i="5"/>
  <c r="X15" i="5"/>
  <c r="AA14" i="5"/>
  <c r="Z14" i="5"/>
  <c r="Y14" i="5"/>
  <c r="X14" i="5"/>
  <c r="AA13" i="5"/>
  <c r="Z13" i="5"/>
  <c r="Y13" i="5"/>
  <c r="X13" i="5"/>
  <c r="AA12" i="5"/>
  <c r="Z12" i="5"/>
  <c r="Y12" i="5"/>
  <c r="X12" i="5"/>
  <c r="AA11" i="5"/>
  <c r="Z11" i="5"/>
  <c r="Y11" i="5"/>
  <c r="X11" i="5"/>
  <c r="AA10" i="5"/>
  <c r="Z10" i="5"/>
  <c r="Y10" i="5"/>
  <c r="X10" i="5"/>
  <c r="AA9" i="5"/>
  <c r="Z9" i="5"/>
  <c r="Y9" i="5"/>
  <c r="X9" i="5"/>
  <c r="AA8" i="5"/>
  <c r="Z8" i="5"/>
  <c r="Y8" i="5"/>
  <c r="X8" i="5"/>
  <c r="AA7" i="5"/>
  <c r="Z7" i="5"/>
  <c r="Y7" i="5"/>
  <c r="X7" i="5"/>
  <c r="AA6" i="5"/>
  <c r="Z6" i="5"/>
  <c r="Y6" i="5"/>
  <c r="X6" i="5"/>
  <c r="AA5" i="5"/>
  <c r="Z5" i="5"/>
  <c r="Y5" i="5"/>
  <c r="X5" i="5"/>
  <c r="AB872" i="5" l="1"/>
  <c r="AB875" i="5"/>
  <c r="AB876" i="5"/>
  <c r="AB878" i="5"/>
  <c r="AB884" i="5"/>
  <c r="AB885" i="5"/>
  <c r="AB886" i="5"/>
  <c r="AB893" i="5"/>
  <c r="AB894" i="5"/>
  <c r="AB895" i="5"/>
  <c r="AB896" i="5"/>
  <c r="AB898" i="5"/>
  <c r="AB899" i="5"/>
  <c r="AB900" i="5"/>
  <c r="AB907" i="5"/>
  <c r="AB908" i="5"/>
  <c r="AB909" i="5"/>
  <c r="AB910" i="5"/>
  <c r="AB911" i="5"/>
  <c r="AB912" i="5"/>
  <c r="AB663" i="5"/>
  <c r="AB675" i="5"/>
  <c r="AB686" i="5"/>
  <c r="AB777" i="5"/>
  <c r="AB801" i="5"/>
  <c r="AB321" i="5"/>
  <c r="AB322" i="5"/>
  <c r="AB323" i="5"/>
  <c r="AB324" i="5"/>
  <c r="AB325" i="5"/>
  <c r="AB326" i="5"/>
  <c r="AB327" i="5"/>
  <c r="AB328" i="5"/>
  <c r="AB329" i="5"/>
  <c r="AB330" i="5"/>
  <c r="AB331" i="5"/>
  <c r="AB332" i="5"/>
  <c r="AB333" i="5"/>
  <c r="AB337" i="5"/>
  <c r="AB342" i="5"/>
  <c r="AB343" i="5"/>
  <c r="AB344" i="5"/>
  <c r="AB345" i="5"/>
  <c r="AB346" i="5"/>
  <c r="AB347" i="5"/>
  <c r="AB348" i="5"/>
  <c r="AB349" i="5"/>
  <c r="AB350" i="5"/>
  <c r="AB351" i="5"/>
  <c r="AB352" i="5"/>
  <c r="AB353" i="5"/>
  <c r="AB354" i="5"/>
  <c r="AB355" i="5"/>
  <c r="AB356" i="5"/>
  <c r="AB357" i="5"/>
  <c r="AB358" i="5"/>
  <c r="AB359" i="5"/>
  <c r="AB360" i="5"/>
  <c r="AB362" i="5"/>
  <c r="AB363" i="5"/>
  <c r="AB364" i="5"/>
  <c r="AB366" i="5"/>
  <c r="AB367" i="5"/>
  <c r="AB368" i="5"/>
  <c r="AB370" i="5"/>
  <c r="AB371" i="5"/>
  <c r="AB372" i="5"/>
  <c r="AB374" i="5"/>
  <c r="AB375" i="5"/>
  <c r="AB376" i="5"/>
  <c r="AB377" i="5"/>
  <c r="AB380" i="5"/>
  <c r="AB385" i="5"/>
  <c r="AB386" i="5"/>
  <c r="AB387" i="5"/>
  <c r="AB388" i="5"/>
  <c r="AB389" i="5"/>
  <c r="AB390" i="5"/>
  <c r="AB391" i="5"/>
  <c r="AB392" i="5"/>
  <c r="AB393" i="5"/>
  <c r="AB394" i="5"/>
  <c r="AB395" i="5"/>
  <c r="AB396" i="5"/>
  <c r="AB397" i="5"/>
  <c r="AB398" i="5"/>
  <c r="AB400" i="5"/>
  <c r="AB429" i="5"/>
  <c r="AB430" i="5"/>
  <c r="AB431" i="5"/>
  <c r="AB432" i="5"/>
  <c r="AB433" i="5"/>
  <c r="AB434" i="5"/>
  <c r="AB435" i="5"/>
  <c r="AB436" i="5"/>
  <c r="AB437" i="5"/>
  <c r="AB438" i="5"/>
  <c r="AB439" i="5"/>
  <c r="AB441" i="5"/>
  <c r="AB442" i="5"/>
  <c r="AB443" i="5"/>
  <c r="AB445" i="5"/>
  <c r="AB446" i="5"/>
  <c r="AB447" i="5"/>
  <c r="AB448" i="5"/>
  <c r="AB449" i="5"/>
  <c r="AB450" i="5"/>
  <c r="AB451" i="5"/>
  <c r="AB452" i="5"/>
  <c r="AB453" i="5"/>
  <c r="AB454" i="5"/>
  <c r="AB455" i="5"/>
  <c r="AB456" i="5"/>
  <c r="AB460" i="5"/>
  <c r="AB461" i="5"/>
  <c r="AB462" i="5"/>
  <c r="AB464" i="5"/>
  <c r="AB465" i="5"/>
  <c r="AB466" i="5"/>
  <c r="AB470" i="5"/>
  <c r="AB492" i="5"/>
  <c r="AB515" i="5"/>
  <c r="AB536" i="5"/>
  <c r="AB626" i="5"/>
  <c r="AB629" i="5"/>
  <c r="AB630" i="5"/>
  <c r="AB632" i="5"/>
  <c r="AB633" i="5"/>
  <c r="AB634" i="5"/>
  <c r="AB635" i="5"/>
  <c r="AB641" i="5"/>
  <c r="AB642" i="5"/>
  <c r="AB643" i="5"/>
  <c r="AB644" i="5"/>
  <c r="AB646" i="5"/>
  <c r="AB647" i="5"/>
  <c r="AB648" i="5"/>
  <c r="AB655" i="5"/>
  <c r="AB662" i="5"/>
  <c r="AB692" i="5"/>
  <c r="AB693" i="5"/>
  <c r="AB697" i="5"/>
  <c r="AB698" i="5"/>
  <c r="AB699" i="5"/>
  <c r="AB700" i="5"/>
  <c r="AB702" i="5"/>
  <c r="AB703" i="5"/>
  <c r="AB704" i="5"/>
  <c r="AB705" i="5"/>
  <c r="AB706" i="5"/>
  <c r="AB707" i="5"/>
  <c r="AB711" i="5"/>
  <c r="AB714" i="5"/>
  <c r="AB795" i="5"/>
  <c r="AB913" i="5"/>
  <c r="AB914" i="5"/>
  <c r="AB920" i="5"/>
  <c r="AB921" i="5"/>
  <c r="AB922" i="5"/>
  <c r="AB923" i="5"/>
  <c r="AB924" i="5"/>
  <c r="AB930" i="5"/>
  <c r="AB931" i="5"/>
  <c r="AB829" i="5"/>
  <c r="AB778" i="5"/>
  <c r="AB792" i="5"/>
  <c r="AB802" i="5"/>
  <c r="AB805" i="5"/>
  <c r="AB807" i="5"/>
  <c r="AB808" i="5"/>
  <c r="AB809" i="5"/>
  <c r="AB816" i="5"/>
  <c r="AB823" i="5"/>
  <c r="AB87" i="5"/>
  <c r="AB90" i="5"/>
  <c r="AB103" i="5"/>
  <c r="AB106" i="5"/>
  <c r="AB115" i="5"/>
  <c r="AB537" i="5"/>
  <c r="AB540" i="5"/>
  <c r="AB561" i="5"/>
  <c r="AB613" i="5"/>
  <c r="AB679" i="5"/>
  <c r="AB681" i="5"/>
  <c r="AB682" i="5"/>
  <c r="AB683" i="5"/>
  <c r="AB685" i="5"/>
  <c r="AB731" i="5"/>
  <c r="AB747" i="5"/>
  <c r="AB493" i="5"/>
  <c r="AB497" i="5"/>
  <c r="AB499" i="5"/>
  <c r="AB500" i="5"/>
  <c r="AB501" i="5"/>
  <c r="AB508" i="5"/>
  <c r="AB617" i="5"/>
  <c r="AB652" i="5"/>
  <c r="AB710" i="5"/>
  <c r="AB772" i="5"/>
  <c r="AB813" i="5"/>
  <c r="AB849" i="5"/>
  <c r="AB882" i="5"/>
  <c r="AB473" i="5"/>
  <c r="AB519" i="5"/>
  <c r="AB529" i="5"/>
  <c r="AB533" i="5"/>
  <c r="AB564" i="5"/>
  <c r="AB571" i="5"/>
  <c r="AB572" i="5"/>
  <c r="AB573" i="5"/>
  <c r="AB574" i="5"/>
  <c r="AB576" i="5"/>
  <c r="AB577" i="5"/>
  <c r="AB578" i="5"/>
  <c r="AB586" i="5"/>
  <c r="AB587" i="5"/>
  <c r="AB588" i="5"/>
  <c r="AB590" i="5"/>
  <c r="AB591" i="5"/>
  <c r="AB592" i="5"/>
  <c r="AB598" i="5"/>
  <c r="AB599" i="5"/>
  <c r="AB600" i="5"/>
  <c r="AB601" i="5"/>
  <c r="AB602" i="5"/>
  <c r="AB659" i="5"/>
  <c r="AB669" i="5"/>
  <c r="AB670" i="5"/>
  <c r="AB671" i="5"/>
  <c r="AB672" i="5"/>
  <c r="AB673" i="5"/>
  <c r="AB674" i="5"/>
  <c r="AB688" i="5"/>
  <c r="AB689" i="5"/>
  <c r="AB718" i="5"/>
  <c r="AB719" i="5"/>
  <c r="AB720" i="5"/>
  <c r="AB721" i="5"/>
  <c r="AB723" i="5"/>
  <c r="AB724" i="5"/>
  <c r="AB725" i="5"/>
  <c r="AB726" i="5"/>
  <c r="AB743" i="5"/>
  <c r="AB753" i="5"/>
  <c r="AB754" i="5"/>
  <c r="AB755" i="5"/>
  <c r="AB756" i="5"/>
  <c r="AB757" i="5"/>
  <c r="AB758" i="5"/>
  <c r="AB781" i="5"/>
  <c r="AB783" i="5"/>
  <c r="AB784" i="5"/>
  <c r="AB786" i="5"/>
  <c r="AB787" i="5"/>
  <c r="AB788" i="5"/>
  <c r="AB789" i="5"/>
  <c r="AB790" i="5"/>
  <c r="AB791" i="5"/>
  <c r="AB793" i="5"/>
  <c r="AB794" i="5"/>
  <c r="AB817" i="5"/>
  <c r="AB830" i="5"/>
  <c r="AB831" i="5"/>
  <c r="AB832" i="5"/>
  <c r="AB833" i="5"/>
  <c r="AB834" i="5"/>
  <c r="AB836" i="5"/>
  <c r="AB864" i="5"/>
  <c r="AB866" i="5"/>
  <c r="AB867" i="5"/>
  <c r="AB868" i="5"/>
  <c r="AB869" i="5"/>
  <c r="AB887" i="5"/>
  <c r="AB890" i="5"/>
  <c r="AB926" i="5"/>
  <c r="AB919" i="5"/>
  <c r="AB928" i="5"/>
  <c r="AB502" i="5"/>
  <c r="AB565" i="5"/>
  <c r="AB568" i="5"/>
  <c r="AB582" i="5"/>
  <c r="AB585" i="5"/>
  <c r="AB638" i="5"/>
  <c r="AB645" i="5"/>
  <c r="AB649" i="5"/>
  <c r="AB650" i="5"/>
  <c r="AB651" i="5"/>
  <c r="AB653" i="5"/>
  <c r="AB654" i="5"/>
  <c r="AB684" i="5"/>
  <c r="AB690" i="5"/>
  <c r="AB691" i="5"/>
  <c r="AB701" i="5"/>
  <c r="AB708" i="5"/>
  <c r="AB709" i="5"/>
  <c r="AB722" i="5"/>
  <c r="AB727" i="5"/>
  <c r="AB728" i="5"/>
  <c r="AB729" i="5"/>
  <c r="AB739" i="5"/>
  <c r="AB740" i="5"/>
  <c r="AB741" i="5"/>
  <c r="AB764" i="5"/>
  <c r="AB771" i="5"/>
  <c r="AB782" i="5"/>
  <c r="AB785" i="5"/>
  <c r="AB806" i="5"/>
  <c r="AB810" i="5"/>
  <c r="AB811" i="5"/>
  <c r="AB812" i="5"/>
  <c r="AB814" i="5"/>
  <c r="AB815" i="5"/>
  <c r="AB835" i="5"/>
  <c r="AB837" i="5"/>
  <c r="AB838" i="5"/>
  <c r="AB839" i="5"/>
  <c r="AB865" i="5"/>
  <c r="AB870" i="5"/>
  <c r="AB877" i="5"/>
  <c r="AB879" i="5"/>
  <c r="AB880" i="5"/>
  <c r="AB881" i="5"/>
  <c r="AB897" i="5"/>
  <c r="AB901" i="5"/>
  <c r="AB902" i="5"/>
  <c r="AB903" i="5"/>
  <c r="AB904" i="5"/>
  <c r="AB905" i="5"/>
  <c r="AB906" i="5"/>
  <c r="AB927" i="5"/>
  <c r="AB480" i="5"/>
  <c r="AB481" i="5"/>
  <c r="AB482" i="5"/>
  <c r="AB483" i="5"/>
  <c r="AB484" i="5"/>
  <c r="AB485" i="5"/>
  <c r="AB486" i="5"/>
  <c r="AB487" i="5"/>
  <c r="AB522" i="5"/>
  <c r="AB523" i="5"/>
  <c r="AB524" i="5"/>
  <c r="AB525" i="5"/>
  <c r="AB526" i="5"/>
  <c r="AB527" i="5"/>
  <c r="AB528" i="5"/>
  <c r="AB597" i="5"/>
  <c r="AB603" i="5"/>
  <c r="AB606" i="5"/>
  <c r="AB610" i="5"/>
  <c r="AB620" i="5"/>
  <c r="AB621" i="5"/>
  <c r="AB622" i="5"/>
  <c r="AB623" i="5"/>
  <c r="AB624" i="5"/>
  <c r="AB625" i="5"/>
  <c r="AB656" i="5"/>
  <c r="AB657" i="5"/>
  <c r="AB658" i="5"/>
  <c r="AB660" i="5"/>
  <c r="AB661" i="5"/>
  <c r="AB676" i="5"/>
  <c r="AB677" i="5"/>
  <c r="AB678" i="5"/>
  <c r="AB712" i="5"/>
  <c r="AB713" i="5"/>
  <c r="AB732" i="5"/>
  <c r="AB733" i="5"/>
  <c r="AB744" i="5"/>
  <c r="AB745" i="5"/>
  <c r="AB760" i="5"/>
  <c r="AB761" i="5"/>
  <c r="AB768" i="5"/>
  <c r="AB774" i="5"/>
  <c r="AB775" i="5"/>
  <c r="AB776" i="5"/>
  <c r="AB796" i="5"/>
  <c r="AB797" i="5"/>
  <c r="AB798" i="5"/>
  <c r="AB799" i="5"/>
  <c r="AB800" i="5"/>
  <c r="AB818" i="5"/>
  <c r="AB819" i="5"/>
  <c r="AB820" i="5"/>
  <c r="AB821" i="5"/>
  <c r="AB822" i="5"/>
  <c r="AB841" i="5"/>
  <c r="AB842" i="5"/>
  <c r="AB843" i="5"/>
  <c r="AB925" i="5"/>
  <c r="AB543" i="5"/>
  <c r="AB545" i="5"/>
  <c r="AB546" i="5"/>
  <c r="AB548" i="5"/>
  <c r="AB549" i="5"/>
  <c r="AB550" i="5"/>
  <c r="AB551" i="5"/>
  <c r="AB552" i="5"/>
  <c r="AB553" i="5"/>
  <c r="AB555" i="5"/>
  <c r="AB556" i="5"/>
  <c r="AB557" i="5"/>
  <c r="AB664" i="5"/>
  <c r="AB665" i="5"/>
  <c r="AB666" i="5"/>
  <c r="AB667" i="5"/>
  <c r="AB668" i="5"/>
  <c r="AB680" i="5"/>
  <c r="AB687" i="5"/>
  <c r="AB694" i="5"/>
  <c r="AB695" i="5"/>
  <c r="AB696" i="5"/>
  <c r="AB715" i="5"/>
  <c r="AB716" i="5"/>
  <c r="AB717" i="5"/>
  <c r="AB735" i="5"/>
  <c r="AB736" i="5"/>
  <c r="AB748" i="5"/>
  <c r="AB749" i="5"/>
  <c r="AB750" i="5"/>
  <c r="AB751" i="5"/>
  <c r="AB752" i="5"/>
  <c r="AB779" i="5"/>
  <c r="AB780" i="5"/>
  <c r="AB803" i="5"/>
  <c r="AB804" i="5"/>
  <c r="AB824" i="5"/>
  <c r="AB825" i="5"/>
  <c r="AB826" i="5"/>
  <c r="AB827" i="5"/>
  <c r="AB828" i="5"/>
  <c r="AB845" i="5"/>
  <c r="AB846" i="5"/>
  <c r="AB847" i="5"/>
  <c r="AB848" i="5"/>
  <c r="AB857" i="5"/>
  <c r="AB858" i="5"/>
  <c r="AB859" i="5"/>
  <c r="AB860" i="5"/>
  <c r="AB861" i="5"/>
  <c r="AB862" i="5"/>
  <c r="AB863" i="5"/>
  <c r="AB873" i="5"/>
  <c r="AB874" i="5"/>
  <c r="AB883" i="5"/>
  <c r="AB888" i="5"/>
  <c r="AB889" i="5"/>
  <c r="AB891" i="5"/>
  <c r="AB892" i="5"/>
  <c r="AB915" i="5"/>
  <c r="AB916" i="5"/>
  <c r="AB917" i="5"/>
  <c r="AB918" i="5"/>
  <c r="AB929" i="5"/>
  <c r="AB471" i="5"/>
  <c r="AB472" i="5"/>
  <c r="AB488" i="5"/>
  <c r="AB489" i="5"/>
  <c r="AB490" i="5"/>
  <c r="AB491" i="5"/>
  <c r="AB498" i="5"/>
  <c r="AB503" i="5"/>
  <c r="AB504" i="5"/>
  <c r="AB505" i="5"/>
  <c r="AB506" i="5"/>
  <c r="AB507" i="5"/>
  <c r="AB544" i="5"/>
  <c r="AB547" i="5"/>
  <c r="AB575" i="5"/>
  <c r="AB579" i="5"/>
  <c r="AB580" i="5"/>
  <c r="AB581" i="5"/>
  <c r="AB583" i="5"/>
  <c r="AB584" i="5"/>
  <c r="AB604" i="5"/>
  <c r="AB605" i="5"/>
  <c r="AB631" i="5"/>
  <c r="AB636" i="5"/>
  <c r="AB637" i="5"/>
  <c r="AB639" i="5"/>
  <c r="AB640" i="5"/>
  <c r="AB474" i="5"/>
  <c r="AB475" i="5"/>
  <c r="AB476" i="5"/>
  <c r="AB509" i="5"/>
  <c r="AB510" i="5"/>
  <c r="AB511" i="5"/>
  <c r="AB512" i="5"/>
  <c r="AB513" i="5"/>
  <c r="AB514" i="5"/>
  <c r="AB530" i="5"/>
  <c r="AB531" i="5"/>
  <c r="AB532" i="5"/>
  <c r="AB534" i="5"/>
  <c r="AB535" i="5"/>
  <c r="AB554" i="5"/>
  <c r="AB558" i="5"/>
  <c r="AB559" i="5"/>
  <c r="AB560" i="5"/>
  <c r="AB562" i="5"/>
  <c r="AB563" i="5"/>
  <c r="AB607" i="5"/>
  <c r="AB608" i="5"/>
  <c r="AB609" i="5"/>
  <c r="AB611" i="5"/>
  <c r="AB612" i="5"/>
  <c r="AB627" i="5"/>
  <c r="AB628" i="5"/>
  <c r="AB127" i="5"/>
  <c r="AB477" i="5"/>
  <c r="AB478" i="5"/>
  <c r="AB479" i="5"/>
  <c r="AB494" i="5"/>
  <c r="AB495" i="5"/>
  <c r="AB496" i="5"/>
  <c r="AB516" i="5"/>
  <c r="AB517" i="5"/>
  <c r="AB518" i="5"/>
  <c r="AB520" i="5"/>
  <c r="AB521" i="5"/>
  <c r="AB538" i="5"/>
  <c r="AB539" i="5"/>
  <c r="AB541" i="5"/>
  <c r="AB542" i="5"/>
  <c r="AB566" i="5"/>
  <c r="AB567" i="5"/>
  <c r="AB569" i="5"/>
  <c r="AB570" i="5"/>
  <c r="AB589" i="5"/>
  <c r="AB593" i="5"/>
  <c r="AB594" i="5"/>
  <c r="AB595" i="5"/>
  <c r="AB596" i="5"/>
  <c r="AB614" i="5"/>
  <c r="AB615" i="5"/>
  <c r="AB616" i="5"/>
  <c r="AB618" i="5"/>
  <c r="AB619" i="5"/>
  <c r="AB8" i="5"/>
  <c r="AB9" i="5"/>
  <c r="AB10" i="5"/>
  <c r="AB14" i="5"/>
  <c r="AB19" i="5"/>
  <c r="AB22" i="5"/>
  <c r="AB28" i="5"/>
  <c r="AB29" i="5"/>
  <c r="AB30" i="5"/>
  <c r="AB32" i="5"/>
  <c r="AB33" i="5"/>
  <c r="AB42" i="5"/>
  <c r="AB60" i="5"/>
  <c r="AB62" i="5"/>
  <c r="AB64" i="5"/>
  <c r="AB65" i="5"/>
  <c r="AB66" i="5"/>
  <c r="AB68" i="5"/>
  <c r="AB69" i="5"/>
  <c r="AB70" i="5"/>
  <c r="AB74" i="5"/>
  <c r="AB78" i="5"/>
  <c r="AB80" i="5"/>
  <c r="AB81" i="5"/>
  <c r="AB82" i="5"/>
  <c r="AB86" i="5"/>
  <c r="AB159" i="5"/>
  <c r="AB163" i="5"/>
  <c r="AB164" i="5"/>
  <c r="AB165" i="5"/>
  <c r="AB166" i="5"/>
  <c r="AB179" i="5"/>
  <c r="AB185" i="5"/>
  <c r="AB186" i="5"/>
  <c r="AB187" i="5"/>
  <c r="AB188" i="5"/>
  <c r="AB189" i="5"/>
  <c r="AB190" i="5"/>
  <c r="AB191" i="5"/>
  <c r="AB195" i="5"/>
  <c r="AB217" i="5"/>
  <c r="AB218" i="5"/>
  <c r="AB219" i="5"/>
  <c r="AB221" i="5"/>
  <c r="AB222" i="5"/>
  <c r="AB223" i="5"/>
  <c r="AB227" i="5"/>
  <c r="AB232" i="5"/>
  <c r="AB243" i="5"/>
  <c r="AB248" i="5"/>
  <c r="AB249" i="5"/>
  <c r="AB250" i="5"/>
  <c r="AB251" i="5"/>
  <c r="AB252" i="5"/>
  <c r="AB253" i="5"/>
  <c r="AB254" i="5"/>
  <c r="AB255" i="5"/>
  <c r="AB259" i="5"/>
  <c r="AB281" i="5"/>
  <c r="AB282" i="5"/>
  <c r="AB131" i="5"/>
  <c r="AB144" i="5"/>
  <c r="AB155" i="5"/>
  <c r="AB84" i="5"/>
  <c r="AB199" i="5"/>
  <c r="AB208" i="5"/>
  <c r="AB211" i="5"/>
  <c r="AB284" i="5"/>
  <c r="AB313" i="5"/>
  <c r="AB15" i="5"/>
  <c r="AB35" i="5"/>
  <c r="AB43" i="5"/>
  <c r="AB54" i="5"/>
  <c r="AB71" i="5"/>
  <c r="AB94" i="5"/>
  <c r="AB96" i="5"/>
  <c r="AB97" i="5"/>
  <c r="AB98" i="5"/>
  <c r="AB102" i="5"/>
  <c r="AB118" i="5"/>
  <c r="AB123" i="5"/>
  <c r="AB124" i="5"/>
  <c r="AB125" i="5"/>
  <c r="AB126" i="5"/>
  <c r="AB263" i="5"/>
  <c r="AB272" i="5"/>
  <c r="AB275" i="5"/>
  <c r="AB404" i="5"/>
  <c r="AB424" i="5"/>
  <c r="AB34" i="5"/>
  <c r="AB38" i="5"/>
  <c r="AB23" i="5"/>
  <c r="AB26" i="5"/>
  <c r="AB55" i="5"/>
  <c r="AB58" i="5"/>
  <c r="AB91" i="5"/>
  <c r="AB99" i="5"/>
  <c r="AB108" i="5"/>
  <c r="AB109" i="5"/>
  <c r="AB110" i="5"/>
  <c r="AB112" i="5"/>
  <c r="AB113" i="5"/>
  <c r="AB114" i="5"/>
  <c r="AB156" i="5"/>
  <c r="AB167" i="5"/>
  <c r="AB169" i="5"/>
  <c r="AB170" i="5"/>
  <c r="AB171" i="5"/>
  <c r="AB173" i="5"/>
  <c r="AB174" i="5"/>
  <c r="AB175" i="5"/>
  <c r="AB177" i="5"/>
  <c r="AB212" i="5"/>
  <c r="AB215" i="5"/>
  <c r="AB233" i="5"/>
  <c r="AB234" i="5"/>
  <c r="AB235" i="5"/>
  <c r="AB236" i="5"/>
  <c r="AB237" i="5"/>
  <c r="AB238" i="5"/>
  <c r="AB239" i="5"/>
  <c r="AB276" i="5"/>
  <c r="AB279" i="5"/>
  <c r="AB317" i="5"/>
  <c r="AB428" i="5"/>
  <c r="AB160" i="5"/>
  <c r="AB231" i="5"/>
  <c r="AB341" i="5"/>
  <c r="AB440" i="5"/>
  <c r="AB6" i="5"/>
  <c r="AB39" i="5"/>
  <c r="AB48" i="5"/>
  <c r="AB49" i="5"/>
  <c r="AB50" i="5"/>
  <c r="AB52" i="5"/>
  <c r="AB53" i="5"/>
  <c r="AB75" i="5"/>
  <c r="AB83" i="5"/>
  <c r="AB119" i="5"/>
  <c r="AB122" i="5"/>
  <c r="AB132" i="5"/>
  <c r="AB133" i="5"/>
  <c r="AB134" i="5"/>
  <c r="AB135" i="5"/>
  <c r="AB136" i="5"/>
  <c r="AB147" i="5"/>
  <c r="AB149" i="5"/>
  <c r="AB150" i="5"/>
  <c r="AB151" i="5"/>
  <c r="AB153" i="5"/>
  <c r="AB154" i="5"/>
  <c r="AB180" i="5"/>
  <c r="AB183" i="5"/>
  <c r="AB200" i="5"/>
  <c r="AB201" i="5"/>
  <c r="AB202" i="5"/>
  <c r="AB203" i="5"/>
  <c r="AB205" i="5"/>
  <c r="AB206" i="5"/>
  <c r="AB207" i="5"/>
  <c r="AB247" i="5"/>
  <c r="AB265" i="5"/>
  <c r="AB266" i="5"/>
  <c r="AB267" i="5"/>
  <c r="AB269" i="5"/>
  <c r="AB270" i="5"/>
  <c r="AB271" i="5"/>
  <c r="AB286" i="5"/>
  <c r="AB287" i="5"/>
  <c r="AB288" i="5"/>
  <c r="AB289" i="5"/>
  <c r="AB290" i="5"/>
  <c r="AB291" i="5"/>
  <c r="AB293" i="5"/>
  <c r="AB294" i="5"/>
  <c r="AB295" i="5"/>
  <c r="AB296" i="5"/>
  <c r="AB297" i="5"/>
  <c r="AB298" i="5"/>
  <c r="AB299" i="5"/>
  <c r="AB300" i="5"/>
  <c r="AB301" i="5"/>
  <c r="AB302" i="5"/>
  <c r="AB303" i="5"/>
  <c r="AB304" i="5"/>
  <c r="AB305" i="5"/>
  <c r="AB306" i="5"/>
  <c r="AB307" i="5"/>
  <c r="AB308" i="5"/>
  <c r="AB309" i="5"/>
  <c r="AB384" i="5"/>
  <c r="AB405" i="5"/>
  <c r="AB406" i="5"/>
  <c r="AB407" i="5"/>
  <c r="AB408" i="5"/>
  <c r="AB409" i="5"/>
  <c r="AB410" i="5"/>
  <c r="AB411" i="5"/>
  <c r="AB413" i="5"/>
  <c r="AB414" i="5"/>
  <c r="AB417" i="5"/>
  <c r="AB418" i="5"/>
  <c r="AB419" i="5"/>
  <c r="AB420" i="5"/>
  <c r="AB421" i="5"/>
  <c r="AB422" i="5"/>
  <c r="AB423" i="5"/>
  <c r="AB7" i="5"/>
  <c r="AB27" i="5"/>
  <c r="AB59" i="5"/>
  <c r="AB5" i="5"/>
  <c r="AB16" i="5"/>
  <c r="AB17" i="5"/>
  <c r="AB18" i="5"/>
  <c r="AB44" i="5"/>
  <c r="AB45" i="5"/>
  <c r="AB46" i="5"/>
  <c r="AB11" i="5"/>
  <c r="AB24" i="5"/>
  <c r="AB25" i="5"/>
  <c r="AB40" i="5"/>
  <c r="AB41" i="5"/>
  <c r="AB51" i="5"/>
  <c r="AB56" i="5"/>
  <c r="AB57" i="5"/>
  <c r="AB67" i="5"/>
  <c r="AB72" i="5"/>
  <c r="AB73" i="5"/>
  <c r="AB88" i="5"/>
  <c r="AB89" i="5"/>
  <c r="AB104" i="5"/>
  <c r="AB105" i="5"/>
  <c r="AB120" i="5"/>
  <c r="AB121" i="5"/>
  <c r="AB128" i="5"/>
  <c r="AB129" i="5"/>
  <c r="AB130" i="5"/>
  <c r="AB152" i="5"/>
  <c r="AB157" i="5"/>
  <c r="AB158" i="5"/>
  <c r="AB168" i="5"/>
  <c r="AB172" i="5"/>
  <c r="AB176" i="5"/>
  <c r="AB181" i="5"/>
  <c r="AB182" i="5"/>
  <c r="AB196" i="5"/>
  <c r="AB197" i="5"/>
  <c r="AB198" i="5"/>
  <c r="AB213" i="5"/>
  <c r="AB214" i="5"/>
  <c r="AB228" i="5"/>
  <c r="AB229" i="5"/>
  <c r="AB230" i="5"/>
  <c r="AB244" i="5"/>
  <c r="AB245" i="5"/>
  <c r="AB246" i="5"/>
  <c r="AB260" i="5"/>
  <c r="AB261" i="5"/>
  <c r="AB262" i="5"/>
  <c r="AB277" i="5"/>
  <c r="AB278" i="5"/>
  <c r="AB314" i="5"/>
  <c r="AB315" i="5"/>
  <c r="AB316" i="5"/>
  <c r="AB338" i="5"/>
  <c r="AB339" i="5"/>
  <c r="AB340" i="5"/>
  <c r="AB381" i="5"/>
  <c r="AB382" i="5"/>
  <c r="AB383" i="5"/>
  <c r="AB401" i="5"/>
  <c r="AB402" i="5"/>
  <c r="AB403" i="5"/>
  <c r="AB425" i="5"/>
  <c r="AB426" i="5"/>
  <c r="AB427" i="5"/>
  <c r="AB457" i="5"/>
  <c r="AB458" i="5"/>
  <c r="AB459" i="5"/>
  <c r="AB61" i="5"/>
  <c r="AB76" i="5"/>
  <c r="AB77" i="5"/>
  <c r="AB92" i="5"/>
  <c r="AB93" i="5"/>
  <c r="AB137" i="5"/>
  <c r="AB138" i="5"/>
  <c r="AB139" i="5"/>
  <c r="AB140" i="5"/>
  <c r="AB141" i="5"/>
  <c r="AB142" i="5"/>
  <c r="AB143" i="5"/>
  <c r="AB145" i="5"/>
  <c r="AB146" i="5"/>
  <c r="AB161" i="5"/>
  <c r="AB162" i="5"/>
  <c r="AB463" i="5"/>
  <c r="AB107" i="5"/>
  <c r="AB184" i="5"/>
  <c r="AB216" i="5"/>
  <c r="AB264" i="5"/>
  <c r="AB280" i="5"/>
  <c r="AB285" i="5"/>
  <c r="AB320" i="5"/>
  <c r="AB361" i="5"/>
  <c r="AB365" i="5"/>
  <c r="AB369" i="5"/>
  <c r="AB444" i="5"/>
  <c r="AB12" i="5"/>
  <c r="AB13" i="5"/>
  <c r="AB20" i="5"/>
  <c r="AB21" i="5"/>
  <c r="AB31" i="5"/>
  <c r="AB36" i="5"/>
  <c r="AB37" i="5"/>
  <c r="AB47" i="5"/>
  <c r="AB63" i="5"/>
  <c r="AB79" i="5"/>
  <c r="AB85" i="5"/>
  <c r="AB95" i="5"/>
  <c r="AB100" i="5"/>
  <c r="AB101" i="5"/>
  <c r="AB111" i="5"/>
  <c r="AB116" i="5"/>
  <c r="AB117" i="5"/>
  <c r="AB148" i="5"/>
  <c r="AB178" i="5"/>
  <c r="AB192" i="5"/>
  <c r="AB193" i="5"/>
  <c r="AB194" i="5"/>
  <c r="AB204" i="5"/>
  <c r="AB209" i="5"/>
  <c r="AB210" i="5"/>
  <c r="AB220" i="5"/>
  <c r="AB224" i="5"/>
  <c r="AB225" i="5"/>
  <c r="AB226" i="5"/>
  <c r="AB240" i="5"/>
  <c r="AB241" i="5"/>
  <c r="AB242" i="5"/>
  <c r="AB256" i="5"/>
  <c r="AB257" i="5"/>
  <c r="AB258" i="5"/>
  <c r="AB268" i="5"/>
  <c r="AB273" i="5"/>
  <c r="AB274" i="5"/>
  <c r="AB292" i="5"/>
  <c r="AB310" i="5"/>
  <c r="AB311" i="5"/>
  <c r="AB312" i="5"/>
  <c r="AB334" i="5"/>
  <c r="AB335" i="5"/>
  <c r="AB336" i="5"/>
  <c r="AB373" i="5"/>
  <c r="AB378" i="5"/>
  <c r="AB379" i="5"/>
  <c r="AB399" i="5"/>
  <c r="AB412" i="5"/>
  <c r="AB415" i="5"/>
  <c r="AB416" i="5"/>
</calcChain>
</file>

<file path=xl/sharedStrings.xml><?xml version="1.0" encoding="utf-8"?>
<sst xmlns="http://schemas.openxmlformats.org/spreadsheetml/2006/main" count="5859" uniqueCount="630">
  <si>
    <t>Exposure 
Time (hrs)</t>
  </si>
  <si>
    <r>
      <t>Peaks at Wavenumber (cm</t>
    </r>
    <r>
      <rPr>
        <b/>
        <vertAlign val="superscript"/>
        <sz val="12"/>
        <color theme="1"/>
        <rFont val="Calibri (Body)"/>
      </rPr>
      <t>-1</t>
    </r>
    <r>
      <rPr>
        <b/>
        <sz val="12"/>
        <color theme="1"/>
        <rFont val="Calibri (Body)"/>
      </rPr>
      <t>)</t>
    </r>
  </si>
  <si>
    <t>Sample 
Number</t>
  </si>
  <si>
    <t>Temp. (°C)</t>
  </si>
  <si>
    <r>
      <t>Ratios at Wavenumber (cm</t>
    </r>
    <r>
      <rPr>
        <b/>
        <vertAlign val="superscript"/>
        <sz val="12"/>
        <color theme="1"/>
        <rFont val="Calibri (Body)"/>
      </rPr>
      <t>-1</t>
    </r>
    <r>
      <rPr>
        <b/>
        <sz val="12"/>
        <color theme="1"/>
        <rFont val="Calibri (Body)"/>
      </rPr>
      <t>)</t>
    </r>
  </si>
  <si>
    <t>(605+565)/595</t>
  </si>
  <si>
    <t>1415/1035</t>
  </si>
  <si>
    <t>1650/1035</t>
  </si>
  <si>
    <t>1650/1415</t>
  </si>
  <si>
    <t>900/1035</t>
  </si>
  <si>
    <t>1035/1415</t>
  </si>
  <si>
    <t>1650/1455</t>
  </si>
  <si>
    <t>1455/1415</t>
  </si>
  <si>
    <t>N/A</t>
  </si>
  <si>
    <t>Control 1</t>
  </si>
  <si>
    <t>Control 2</t>
  </si>
  <si>
    <t>Control 3</t>
  </si>
  <si>
    <t>100-0.5-1</t>
  </si>
  <si>
    <t>100-0.5-2</t>
  </si>
  <si>
    <t>100-0.5-3</t>
  </si>
  <si>
    <t>100-1-1</t>
  </si>
  <si>
    <t>100-1-2</t>
  </si>
  <si>
    <t>100-1-3</t>
  </si>
  <si>
    <t>100-2-1</t>
  </si>
  <si>
    <t>100-2-2</t>
  </si>
  <si>
    <t>100-2-3</t>
  </si>
  <si>
    <t>150-0.5-1</t>
  </si>
  <si>
    <t>150-0.5-2</t>
  </si>
  <si>
    <t>150-0.5-3</t>
  </si>
  <si>
    <t>150-1-1</t>
  </si>
  <si>
    <t>150-1-2</t>
  </si>
  <si>
    <t>150-1-3</t>
  </si>
  <si>
    <t>150-2-1</t>
  </si>
  <si>
    <t>150-2-2</t>
  </si>
  <si>
    <t>150-2-3</t>
  </si>
  <si>
    <t>200-0.5-1</t>
  </si>
  <si>
    <t>200-0.5-2</t>
  </si>
  <si>
    <t>200-0.5-3</t>
  </si>
  <si>
    <t>200-1-1</t>
  </si>
  <si>
    <t>200-1-2</t>
  </si>
  <si>
    <t>200-1-3</t>
  </si>
  <si>
    <t>200-2-1</t>
  </si>
  <si>
    <t>200-2-2</t>
  </si>
  <si>
    <t>200-2-3</t>
  </si>
  <si>
    <t>250-0.5-1</t>
  </si>
  <si>
    <t>250-0.5-2</t>
  </si>
  <si>
    <t>250-0.5-3</t>
  </si>
  <si>
    <t>250-1-1</t>
  </si>
  <si>
    <t>250-1-2</t>
  </si>
  <si>
    <t>250-1-3</t>
  </si>
  <si>
    <t>250-2-1</t>
  </si>
  <si>
    <t>250-2-2</t>
  </si>
  <si>
    <t>250-2-3</t>
  </si>
  <si>
    <t>300-0.5-1</t>
  </si>
  <si>
    <t>300-0.5-2</t>
  </si>
  <si>
    <t>300-0.5-3</t>
  </si>
  <si>
    <t>300-1-1</t>
  </si>
  <si>
    <t>300-1-2</t>
  </si>
  <si>
    <t>300-1-3</t>
  </si>
  <si>
    <t>300-2-1</t>
  </si>
  <si>
    <t>300-2-2</t>
  </si>
  <si>
    <t>300-2-3</t>
  </si>
  <si>
    <t>350-0.5-1</t>
  </si>
  <si>
    <t>350-0.5-2</t>
  </si>
  <si>
    <t>350-0.5-3</t>
  </si>
  <si>
    <t>350-1-1</t>
  </si>
  <si>
    <t>350-1-2</t>
  </si>
  <si>
    <t>350-1-3</t>
  </si>
  <si>
    <t>350-2-1</t>
  </si>
  <si>
    <t>350-2-2</t>
  </si>
  <si>
    <t>350-2-3</t>
  </si>
  <si>
    <t>400-0.5-1</t>
  </si>
  <si>
    <t>400-0.5-2</t>
  </si>
  <si>
    <t>400-0.5-3</t>
  </si>
  <si>
    <t>400-1-1</t>
  </si>
  <si>
    <t>400-1-2</t>
  </si>
  <si>
    <t>400-1-3</t>
  </si>
  <si>
    <t>400-2-1</t>
  </si>
  <si>
    <t>400-2-2</t>
  </si>
  <si>
    <t>400-2-3</t>
  </si>
  <si>
    <t>Appendix 6 – FTIR Data from the Controlled Heating Experiment</t>
  </si>
  <si>
    <r>
      <t>-</t>
    </r>
    <r>
      <rPr>
        <sz val="7"/>
        <color theme="1"/>
        <rFont val="Times New Roman"/>
        <family val="1"/>
      </rPr>
      <t xml:space="preserve">       </t>
    </r>
    <r>
      <rPr>
        <sz val="12"/>
        <color theme="1"/>
        <rFont val="Calibri"/>
        <family val="2"/>
        <scheme val="minor"/>
      </rPr>
      <t>Peaks and ratios used in the FTIR analysis of samples from the controlled heating experiment.</t>
    </r>
  </si>
  <si>
    <r>
      <t>-</t>
    </r>
    <r>
      <rPr>
        <sz val="7"/>
        <color theme="1"/>
        <rFont val="Times New Roman"/>
        <family val="1"/>
      </rPr>
      <t xml:space="preserve">       </t>
    </r>
    <r>
      <rPr>
        <sz val="12"/>
        <color theme="1"/>
        <rFont val="Calibri"/>
        <family val="2"/>
        <scheme val="minor"/>
      </rPr>
      <t xml:space="preserve">Conventions used in numbering the samples reflect heating conditions. The first number is the target temperature, the second number is the length of exposure, the final number is an arbitrary designation to separate the three samples exposed to the same conditions.  Thus, sample ‘100-0.5-1’ was the first of three samples heated to 100°C for 0.5 hours. </t>
    </r>
  </si>
  <si>
    <r>
      <t>-</t>
    </r>
    <r>
      <rPr>
        <sz val="7"/>
        <color theme="1"/>
        <rFont val="Times New Roman"/>
        <family val="1"/>
      </rPr>
      <t xml:space="preserve">       </t>
    </r>
    <r>
      <rPr>
        <sz val="12"/>
        <color theme="1"/>
        <rFont val="Calibri"/>
        <family val="2"/>
        <scheme val="minor"/>
      </rPr>
      <t xml:space="preserve">Each sample was analysed in triplicate and the results were averaged before further analysis. </t>
    </r>
  </si>
  <si>
    <r>
      <t>-</t>
    </r>
    <r>
      <rPr>
        <sz val="7"/>
        <color theme="1"/>
        <rFont val="Times New Roman"/>
        <family val="1"/>
      </rPr>
      <t xml:space="preserve">       </t>
    </r>
    <r>
      <rPr>
        <sz val="12"/>
        <color theme="1"/>
        <rFont val="Calibri"/>
        <family val="2"/>
        <scheme val="minor"/>
      </rPr>
      <t>A baseline correction was conducted on the FTIR data before the peaks were isolated.</t>
    </r>
  </si>
  <si>
    <t>Site</t>
  </si>
  <si>
    <t>Funerary 
Rite</t>
  </si>
  <si>
    <t>EL75EN</t>
  </si>
  <si>
    <t>Elsham</t>
  </si>
  <si>
    <t>Inhumation</t>
  </si>
  <si>
    <t>EL76AL</t>
  </si>
  <si>
    <t>EL76AK</t>
  </si>
  <si>
    <t>EL76JO(a)</t>
  </si>
  <si>
    <t xml:space="preserve">Grave 10 </t>
  </si>
  <si>
    <t>Cleatham</t>
  </si>
  <si>
    <t xml:space="preserve">Grave 11 </t>
  </si>
  <si>
    <t xml:space="preserve">Grave 18 </t>
  </si>
  <si>
    <t xml:space="preserve">Grave 19 </t>
  </si>
  <si>
    <t xml:space="preserve">Grave 25 </t>
  </si>
  <si>
    <t xml:space="preserve">Grave 29 </t>
  </si>
  <si>
    <t xml:space="preserve">Grave 31 </t>
  </si>
  <si>
    <t xml:space="preserve">Grave 37 </t>
  </si>
  <si>
    <t xml:space="preserve">Grave 38 </t>
  </si>
  <si>
    <t xml:space="preserve">Grave 40 </t>
  </si>
  <si>
    <t xml:space="preserve">Grave 45 </t>
  </si>
  <si>
    <t xml:space="preserve">Grave 48 </t>
  </si>
  <si>
    <t xml:space="preserve">Grave 49 </t>
  </si>
  <si>
    <t xml:space="preserve">Grave 50 </t>
  </si>
  <si>
    <t xml:space="preserve">Grave 54 </t>
  </si>
  <si>
    <t xml:space="preserve">Grave 57 </t>
  </si>
  <si>
    <t xml:space="preserve">EL75AP 1 </t>
  </si>
  <si>
    <t>Cremation</t>
  </si>
  <si>
    <t xml:space="preserve">EL75AP 2 </t>
  </si>
  <si>
    <t xml:space="preserve">EL75AP 3 </t>
  </si>
  <si>
    <t xml:space="preserve">EL75DW 1 </t>
  </si>
  <si>
    <t xml:space="preserve">EL75DW 2 </t>
  </si>
  <si>
    <t xml:space="preserve">EL75DW 3 </t>
  </si>
  <si>
    <t xml:space="preserve">EL75DX 1 </t>
  </si>
  <si>
    <t xml:space="preserve">EL75DX 2 </t>
  </si>
  <si>
    <t xml:space="preserve">EL75DX 3 </t>
  </si>
  <si>
    <t xml:space="preserve">EL75ES 1 </t>
  </si>
  <si>
    <t xml:space="preserve">EL75ES 2 </t>
  </si>
  <si>
    <t xml:space="preserve">EL75ES 3 </t>
  </si>
  <si>
    <t>EL75LW 1</t>
  </si>
  <si>
    <t>EL75LW 2</t>
  </si>
  <si>
    <t>EL75LW 3</t>
  </si>
  <si>
    <t>EL76IL 1</t>
  </si>
  <si>
    <t>EL76IL 2</t>
  </si>
  <si>
    <t>EL76IL 3</t>
  </si>
  <si>
    <t>EL76MN 1</t>
  </si>
  <si>
    <t>EL76MN 2</t>
  </si>
  <si>
    <t>EL76MN 3</t>
  </si>
  <si>
    <t>EL76NN 1</t>
  </si>
  <si>
    <t>EL76NN 2</t>
  </si>
  <si>
    <t>EL76NN 3</t>
  </si>
  <si>
    <t>EL76PY 1</t>
  </si>
  <si>
    <t>EL76PY 2</t>
  </si>
  <si>
    <t>EL76PY 3</t>
  </si>
  <si>
    <t>EL76PZ 1</t>
  </si>
  <si>
    <t>EL76PZ 2</t>
  </si>
  <si>
    <t>EL76PZ 3</t>
  </si>
  <si>
    <t>MT84FT 1</t>
  </si>
  <si>
    <t>MT84FT 2</t>
  </si>
  <si>
    <t>MT84FT 3</t>
  </si>
  <si>
    <t>MT84IT 1</t>
  </si>
  <si>
    <t>MT84IT 2</t>
  </si>
  <si>
    <t>MT84IT 3</t>
  </si>
  <si>
    <t>MT84KJ 1</t>
  </si>
  <si>
    <t>MT84KJ 2</t>
  </si>
  <si>
    <t>MT84KJ 3</t>
  </si>
  <si>
    <t>MT85AQ 1</t>
  </si>
  <si>
    <t>MT85AQ 2</t>
  </si>
  <si>
    <t>MT85AQ 3</t>
  </si>
  <si>
    <t>MT85AR 1</t>
  </si>
  <si>
    <t>MT85AR 2</t>
  </si>
  <si>
    <t>MT85AR 3</t>
  </si>
  <si>
    <t>MT85BH 1</t>
  </si>
  <si>
    <t>MT85BH 2</t>
  </si>
  <si>
    <t>MT85BH 3</t>
  </si>
  <si>
    <t>MT86TR 1</t>
  </si>
  <si>
    <t>MT86TR 2</t>
  </si>
  <si>
    <t>MT86TR 3</t>
  </si>
  <si>
    <t>MT88AAA 1</t>
  </si>
  <si>
    <t>MT88AAA 2</t>
  </si>
  <si>
    <t>MT88AAA 3</t>
  </si>
  <si>
    <t>MT88ALD 1</t>
  </si>
  <si>
    <t>MT88ALD 2</t>
  </si>
  <si>
    <t>MT88ALD 3</t>
  </si>
  <si>
    <t>MT89BBT 1</t>
  </si>
  <si>
    <t>MT89BBT 2</t>
  </si>
  <si>
    <t>MT89BBT 3</t>
  </si>
  <si>
    <t xml:space="preserve">Appendix 11 – FTIR Data from the Archaeological Application </t>
  </si>
  <si>
    <r>
      <t>-</t>
    </r>
    <r>
      <rPr>
        <sz val="7"/>
        <color theme="1"/>
        <rFont val="Times New Roman"/>
        <family val="1"/>
      </rPr>
      <t xml:space="preserve">       </t>
    </r>
    <r>
      <rPr>
        <sz val="12"/>
        <color theme="1"/>
        <rFont val="Calibri"/>
        <family val="2"/>
        <scheme val="minor"/>
      </rPr>
      <t>Peaks and ratios used in the FTIR analysis of archaeological samples.</t>
    </r>
  </si>
  <si>
    <r>
      <t>-</t>
    </r>
    <r>
      <rPr>
        <sz val="7"/>
        <color theme="1"/>
        <rFont val="Times New Roman"/>
        <family val="1"/>
      </rPr>
      <t xml:space="preserve">       </t>
    </r>
    <r>
      <rPr>
        <sz val="12"/>
        <color theme="1"/>
        <rFont val="Calibri"/>
        <family val="2"/>
        <scheme val="minor"/>
      </rPr>
      <t>Each bone sample was measured in triplicate and the results were averaged prior to further analysis.</t>
    </r>
  </si>
  <si>
    <r>
      <t>-</t>
    </r>
    <r>
      <rPr>
        <sz val="7"/>
        <color theme="1"/>
        <rFont val="Times New Roman"/>
        <family val="1"/>
      </rPr>
      <t xml:space="preserve">       </t>
    </r>
    <r>
      <rPr>
        <sz val="12"/>
        <color theme="1"/>
        <rFont val="Calibri"/>
        <family val="2"/>
        <scheme val="minor"/>
      </rPr>
      <t>Samples were named using the original excavation labels.</t>
    </r>
  </si>
  <si>
    <r>
      <t>-</t>
    </r>
    <r>
      <rPr>
        <sz val="7"/>
        <color theme="1"/>
        <rFont val="Times New Roman"/>
        <family val="1"/>
      </rPr>
      <t xml:space="preserve">       </t>
    </r>
    <r>
      <rPr>
        <sz val="12"/>
        <color theme="1"/>
        <rFont val="Calibri"/>
        <family val="2"/>
        <scheme val="minor"/>
      </rPr>
      <t xml:space="preserve">For cremated individuals three samples were selected from each individual and numbered 1-3. </t>
    </r>
  </si>
  <si>
    <t>Duration (hours)</t>
  </si>
  <si>
    <t>Temperature (°C)</t>
  </si>
  <si>
    <t>Low</t>
  </si>
  <si>
    <t>High</t>
  </si>
  <si>
    <t>Range</t>
  </si>
  <si>
    <t>100°</t>
  </si>
  <si>
    <t>98°</t>
  </si>
  <si>
    <t>102°</t>
  </si>
  <si>
    <t>4°</t>
  </si>
  <si>
    <t>0°</t>
  </si>
  <si>
    <t>99°</t>
  </si>
  <si>
    <t>101°</t>
  </si>
  <si>
    <t>2°</t>
  </si>
  <si>
    <t>150°</t>
  </si>
  <si>
    <t>146°</t>
  </si>
  <si>
    <t>153°</t>
  </si>
  <si>
    <t>7°</t>
  </si>
  <si>
    <t>149°</t>
  </si>
  <si>
    <t>151°</t>
  </si>
  <si>
    <t>1°</t>
  </si>
  <si>
    <t>200°</t>
  </si>
  <si>
    <t>194°</t>
  </si>
  <si>
    <t>206°</t>
  </si>
  <si>
    <t>12°</t>
  </si>
  <si>
    <t>199°</t>
  </si>
  <si>
    <t>201°</t>
  </si>
  <si>
    <t>250°</t>
  </si>
  <si>
    <t>241°</t>
  </si>
  <si>
    <t>255°</t>
  </si>
  <si>
    <t>14°</t>
  </si>
  <si>
    <t>249°</t>
  </si>
  <si>
    <t>251°</t>
  </si>
  <si>
    <t>248°</t>
  </si>
  <si>
    <t>3°</t>
  </si>
  <si>
    <t>300°</t>
  </si>
  <si>
    <t>289°</t>
  </si>
  <si>
    <t>308°</t>
  </si>
  <si>
    <t>19°</t>
  </si>
  <si>
    <t>299°</t>
  </si>
  <si>
    <t>301°</t>
  </si>
  <si>
    <t>298°</t>
  </si>
  <si>
    <t>350°</t>
  </si>
  <si>
    <t>334°</t>
  </si>
  <si>
    <t>358°</t>
  </si>
  <si>
    <t>24°</t>
  </si>
  <si>
    <t>347°</t>
  </si>
  <si>
    <t>351°</t>
  </si>
  <si>
    <t>348°</t>
  </si>
  <si>
    <t>352°</t>
  </si>
  <si>
    <t>400°</t>
  </si>
  <si>
    <t>381°</t>
  </si>
  <si>
    <t>413°</t>
  </si>
  <si>
    <t>32°</t>
  </si>
  <si>
    <t>397°</t>
  </si>
  <si>
    <t>401°</t>
  </si>
  <si>
    <t>398°</t>
  </si>
  <si>
    <t>Target 
Temperature (°C)</t>
  </si>
  <si>
    <t>Appendix 2 – Temperature Fluctuations during the Controlled Heating Experiment</t>
  </si>
  <si>
    <t>Change in Mass</t>
  </si>
  <si>
    <t>Before (g)</t>
  </si>
  <si>
    <t>After (g)</t>
  </si>
  <si>
    <t>Difference (g)</t>
  </si>
  <si>
    <t>Difference (%)</t>
  </si>
  <si>
    <t>Control-1(p)</t>
  </si>
  <si>
    <t>Control-2(c)</t>
  </si>
  <si>
    <t>Control-3(d)</t>
  </si>
  <si>
    <t>Exposure 
Time (hours)</t>
  </si>
  <si>
    <t>Appendix 3 – Change in Mass During the Controlled Heating Experiment – Raw Data</t>
  </si>
  <si>
    <r>
      <t>-</t>
    </r>
    <r>
      <rPr>
        <sz val="7"/>
        <color theme="1"/>
        <rFont val="Times New Roman"/>
        <family val="1"/>
      </rPr>
      <t xml:space="preserve">       </t>
    </r>
    <r>
      <rPr>
        <sz val="12"/>
        <color theme="1"/>
        <rFont val="Calibri"/>
        <family val="2"/>
        <scheme val="minor"/>
      </rPr>
      <t xml:space="preserve">For the three control samples the letters following the sample number reflect the position along the humeral shaft at which the sample was taken. P = proximal, C = central and D = distal.  </t>
    </r>
  </si>
  <si>
    <r>
      <t>-</t>
    </r>
    <r>
      <rPr>
        <sz val="7"/>
        <color theme="1"/>
        <rFont val="Times New Roman"/>
        <family val="1"/>
      </rPr>
      <t xml:space="preserve">       </t>
    </r>
    <r>
      <rPr>
        <sz val="12"/>
        <color theme="1"/>
        <rFont val="Calibri"/>
        <family val="2"/>
        <scheme val="minor"/>
      </rPr>
      <t xml:space="preserve">Sample 400-2-2 shows an unexpectedly high loss of mass and is likely erroneous. </t>
    </r>
  </si>
  <si>
    <t>Sample</t>
  </si>
  <si>
    <t>Light</t>
  </si>
  <si>
    <t>Measure</t>
  </si>
  <si>
    <t>Mean</t>
  </si>
  <si>
    <t xml:space="preserve">St. Dev. </t>
  </si>
  <si>
    <t xml:space="preserve">Max. </t>
  </si>
  <si>
    <t xml:space="preserve">Min. </t>
  </si>
  <si>
    <t>Control-1-p</t>
  </si>
  <si>
    <t>SCI</t>
  </si>
  <si>
    <t>L*</t>
  </si>
  <si>
    <t>a*</t>
  </si>
  <si>
    <t>b*</t>
  </si>
  <si>
    <t>-</t>
  </si>
  <si>
    <t>G</t>
  </si>
  <si>
    <t>SCE</t>
  </si>
  <si>
    <t>Control-2-c</t>
  </si>
  <si>
    <t>Control-3-d</t>
  </si>
  <si>
    <t>Colour Meaurements Before Heating</t>
  </si>
  <si>
    <t>Colour Measurement After Heating</t>
  </si>
  <si>
    <t>Appendix 5 – Raw Colour Data from the Controlled Heating Experiment</t>
  </si>
  <si>
    <r>
      <t>-</t>
    </r>
    <r>
      <rPr>
        <sz val="7"/>
        <color theme="1"/>
        <rFont val="Times New Roman"/>
        <family val="1"/>
      </rPr>
      <t xml:space="preserve">       </t>
    </r>
    <r>
      <rPr>
        <sz val="12"/>
        <color theme="1"/>
        <rFont val="Calibri"/>
        <family val="2"/>
        <scheme val="minor"/>
      </rPr>
      <t>Cell highlighted in yellow was an obvious transcription error and was not included in analysis.</t>
    </r>
  </si>
  <si>
    <t>Isotope 
Lab Labels</t>
  </si>
  <si>
    <t>Initial 
Dry Mass</t>
  </si>
  <si>
    <t>0.5(M) HCl at 4°C</t>
  </si>
  <si>
    <t>DI water 
rinse X3</t>
  </si>
  <si>
    <t xml:space="preserve">Mixed to 
pH 3 </t>
  </si>
  <si>
    <t>Heating Block 70°C</t>
  </si>
  <si>
    <t>Eezee Filter</t>
  </si>
  <si>
    <t>Added</t>
  </si>
  <si>
    <t>1st change</t>
  </si>
  <si>
    <t>2nd change</t>
  </si>
  <si>
    <t>3rd change</t>
  </si>
  <si>
    <t>4th change</t>
  </si>
  <si>
    <t>5th change</t>
  </si>
  <si>
    <t>6th change</t>
  </si>
  <si>
    <t>7th change</t>
  </si>
  <si>
    <t>Started</t>
  </si>
  <si>
    <t>Removed</t>
  </si>
  <si>
    <t>Control – 1(p)</t>
  </si>
  <si>
    <t>30/01/2019</t>
  </si>
  <si>
    <t>01/02/2019</t>
  </si>
  <si>
    <t>04/02/2019</t>
  </si>
  <si>
    <t>06/02/2019</t>
  </si>
  <si>
    <t>08/02/2019</t>
  </si>
  <si>
    <t>11/02/2019</t>
  </si>
  <si>
    <t>13/02/2019</t>
  </si>
  <si>
    <t>n/a</t>
  </si>
  <si>
    <t>20/02/2019</t>
  </si>
  <si>
    <t>26/02/2019</t>
  </si>
  <si>
    <t>4:00 pm 26/02/2019</t>
  </si>
  <si>
    <t>3:30 pm 28/02/2019</t>
  </si>
  <si>
    <t>28/02/2019</t>
  </si>
  <si>
    <t>Control – 2(c)</t>
  </si>
  <si>
    <t>Control – 3(d)</t>
  </si>
  <si>
    <t>100–0.5–1</t>
  </si>
  <si>
    <t>100–0.5–2</t>
  </si>
  <si>
    <t>100–0.5–3</t>
  </si>
  <si>
    <t>100–1–1</t>
  </si>
  <si>
    <t>100–1–2</t>
  </si>
  <si>
    <t>100–1–3</t>
  </si>
  <si>
    <t>100–2–1</t>
  </si>
  <si>
    <t>100–2–2</t>
  </si>
  <si>
    <t>100–2–3</t>
  </si>
  <si>
    <t>150–0.5–1</t>
  </si>
  <si>
    <t>150–0.5–2</t>
  </si>
  <si>
    <t>150–0.5–3</t>
  </si>
  <si>
    <t>150–1–1</t>
  </si>
  <si>
    <t>150–1–2</t>
  </si>
  <si>
    <t>150–1–3</t>
  </si>
  <si>
    <t>150–2–1</t>
  </si>
  <si>
    <t>150–2–2</t>
  </si>
  <si>
    <t>150–2–3</t>
  </si>
  <si>
    <t>200–0.5–1</t>
  </si>
  <si>
    <t>200–0.5–2</t>
  </si>
  <si>
    <t>200–0.5–3</t>
  </si>
  <si>
    <t>200–1–1</t>
  </si>
  <si>
    <t>200–1–2</t>
  </si>
  <si>
    <t>200–1–3</t>
  </si>
  <si>
    <t>200–2–1</t>
  </si>
  <si>
    <t>200–2–2</t>
  </si>
  <si>
    <t>200–2–3</t>
  </si>
  <si>
    <t>250–0.5–1</t>
  </si>
  <si>
    <t>250–0.5–2</t>
  </si>
  <si>
    <t>250–0.5–3</t>
  </si>
  <si>
    <t>250–1–1</t>
  </si>
  <si>
    <t>250–1–2</t>
  </si>
  <si>
    <t>250–1–3</t>
  </si>
  <si>
    <t>250–2–1</t>
  </si>
  <si>
    <t>250–2–2</t>
  </si>
  <si>
    <t>300–0.5–1</t>
  </si>
  <si>
    <t>300–0.5–2</t>
  </si>
  <si>
    <t>300–0.5–3</t>
  </si>
  <si>
    <t>300–1–1</t>
  </si>
  <si>
    <t>300–1–2</t>
  </si>
  <si>
    <t>300–1–3</t>
  </si>
  <si>
    <t>300–2–1</t>
  </si>
  <si>
    <t>300–2–2</t>
  </si>
  <si>
    <t>300–2–3</t>
  </si>
  <si>
    <t>350–0.5–1</t>
  </si>
  <si>
    <t>350–0.5–2</t>
  </si>
  <si>
    <t>350–0.5–3</t>
  </si>
  <si>
    <t>350–1–1</t>
  </si>
  <si>
    <t>22/02/2019</t>
  </si>
  <si>
    <t>350–1–2</t>
  </si>
  <si>
    <t>350–1– 3</t>
  </si>
  <si>
    <t>350–2–1</t>
  </si>
  <si>
    <t>350–2–2</t>
  </si>
  <si>
    <t>350–2–3</t>
  </si>
  <si>
    <t>400–0.5–1</t>
  </si>
  <si>
    <t>400–0.5–2</t>
  </si>
  <si>
    <t>400–0.5–3</t>
  </si>
  <si>
    <t>400–1–1</t>
  </si>
  <si>
    <t>400–1–2</t>
  </si>
  <si>
    <t>400–1–3</t>
  </si>
  <si>
    <t>400–2–1</t>
  </si>
  <si>
    <t>400–2–2</t>
  </si>
  <si>
    <t>400–2–3</t>
  </si>
  <si>
    <t xml:space="preserve">Empty 
Tube Mass </t>
  </si>
  <si>
    <t xml:space="preserve">Mass of 
Tube + Collagen </t>
  </si>
  <si>
    <t>Mass of 
Collagen</t>
  </si>
  <si>
    <t>% Collagen 
Yield</t>
  </si>
  <si>
    <t>Appendix 7 – Collagen Extraction for Controlled Heating Experiment</t>
  </si>
  <si>
    <r>
      <t>-</t>
    </r>
    <r>
      <rPr>
        <sz val="7"/>
        <color theme="1"/>
        <rFont val="Times New Roman"/>
        <family val="1"/>
      </rPr>
      <t xml:space="preserve">       </t>
    </r>
    <r>
      <rPr>
        <sz val="12"/>
        <color theme="1"/>
        <rFont val="Calibri"/>
        <family val="2"/>
        <scheme val="minor"/>
      </rPr>
      <t>DI = deionised water</t>
    </r>
  </si>
  <si>
    <t>Original Labels</t>
  </si>
  <si>
    <t>SIBL ID</t>
  </si>
  <si>
    <t>%C</t>
  </si>
  <si>
    <r>
      <t>δ</t>
    </r>
    <r>
      <rPr>
        <b/>
        <vertAlign val="superscript"/>
        <sz val="12"/>
        <color theme="1"/>
        <rFont val="Calibri"/>
        <family val="2"/>
        <scheme val="minor"/>
      </rPr>
      <t>13</t>
    </r>
    <r>
      <rPr>
        <b/>
        <sz val="12"/>
        <color theme="1"/>
        <rFont val="Calibri"/>
        <family val="2"/>
        <scheme val="minor"/>
      </rPr>
      <t>C (‰)</t>
    </r>
  </si>
  <si>
    <t>%N</t>
  </si>
  <si>
    <r>
      <t>δ</t>
    </r>
    <r>
      <rPr>
        <b/>
        <vertAlign val="superscript"/>
        <sz val="12"/>
        <color theme="1"/>
        <rFont val="Calibri"/>
        <family val="2"/>
        <scheme val="minor"/>
      </rPr>
      <t>15</t>
    </r>
    <r>
      <rPr>
        <b/>
        <sz val="12"/>
        <color theme="1"/>
        <rFont val="Calibri"/>
        <family val="2"/>
        <scheme val="minor"/>
      </rPr>
      <t>N (‰)</t>
    </r>
  </si>
  <si>
    <t>C:N atomic</t>
  </si>
  <si>
    <t>%S</t>
  </si>
  <si>
    <r>
      <t>δ</t>
    </r>
    <r>
      <rPr>
        <b/>
        <vertAlign val="superscript"/>
        <sz val="12"/>
        <color theme="1"/>
        <rFont val="Calibri"/>
        <family val="2"/>
        <scheme val="minor"/>
      </rPr>
      <t>34</t>
    </r>
    <r>
      <rPr>
        <b/>
        <sz val="12"/>
        <color theme="1"/>
        <rFont val="Calibri"/>
        <family val="2"/>
        <scheme val="minor"/>
      </rPr>
      <t>S</t>
    </r>
    <r>
      <rPr>
        <b/>
        <vertAlign val="subscript"/>
        <sz val="12"/>
        <color theme="1"/>
        <rFont val="Calibri"/>
        <family val="2"/>
        <scheme val="minor"/>
      </rPr>
      <t>corr</t>
    </r>
    <r>
      <rPr>
        <b/>
        <sz val="12"/>
        <color theme="1"/>
        <rFont val="Calibri"/>
        <family val="2"/>
        <scheme val="minor"/>
      </rPr>
      <t xml:space="preserve"> (‰)</t>
    </r>
  </si>
  <si>
    <t>R: %S</t>
  </si>
  <si>
    <r>
      <t>R: δ</t>
    </r>
    <r>
      <rPr>
        <b/>
        <vertAlign val="superscript"/>
        <sz val="12"/>
        <color theme="1"/>
        <rFont val="Calibri"/>
        <family val="2"/>
        <scheme val="minor"/>
      </rPr>
      <t>34</t>
    </r>
    <r>
      <rPr>
        <b/>
        <sz val="12"/>
        <color theme="1"/>
        <rFont val="Calibri"/>
        <family val="2"/>
        <scheme val="minor"/>
      </rPr>
      <t>S</t>
    </r>
    <r>
      <rPr>
        <b/>
        <vertAlign val="subscript"/>
        <sz val="12"/>
        <color theme="1"/>
        <rFont val="Calibri"/>
        <family val="2"/>
        <scheme val="minor"/>
      </rPr>
      <t>corr</t>
    </r>
    <r>
      <rPr>
        <b/>
        <sz val="12"/>
        <color theme="1"/>
        <rFont val="Calibri"/>
        <family val="2"/>
        <scheme val="minor"/>
      </rPr>
      <t xml:space="preserve"> (‰)</t>
    </r>
  </si>
  <si>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</si>
  <si>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</si>
  <si>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</si>
  <si>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</si>
  <si>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</si>
  <si>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</si>
  <si>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</si>
  <si>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</si>
  <si>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</si>
  <si>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</si>
  <si>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</si>
  <si>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</si>
  <si>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</si>
  <si>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</si>
  <si>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</si>
  <si>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</si>
  <si>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</si>
  <si>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</si>
  <si>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</si>
  <si>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</si>
  <si>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</si>
  <si>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</si>
  <si>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</si>
  <si>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</si>
  <si>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</si>
  <si>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</si>
  <si>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</si>
  <si>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</si>
  <si>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</si>
  <si>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</si>
  <si>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</si>
  <si>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</si>
  <si>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</si>
  <si>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</si>
  <si>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</si>
  <si>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</si>
  <si>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</si>
  <si>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</si>
  <si>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</si>
  <si>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</si>
  <si>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4240</t>
  </si>
  <si>
    <t>4241</t>
  </si>
  <si>
    <t>4242</t>
  </si>
  <si>
    <t>4243</t>
  </si>
  <si>
    <t>4244</t>
  </si>
  <si>
    <t>4245</t>
  </si>
  <si>
    <t xml:space="preserve"> 300–2–3</t>
  </si>
  <si>
    <t>4247</t>
  </si>
  <si>
    <t>4248</t>
  </si>
  <si>
    <t>4249</t>
  </si>
  <si>
    <t>4250</t>
  </si>
  <si>
    <t>4251</t>
  </si>
  <si>
    <t>4252</t>
  </si>
  <si>
    <t>4253</t>
  </si>
  <si>
    <t>4254</t>
  </si>
  <si>
    <t>4255</t>
  </si>
  <si>
    <t>4256</t>
  </si>
  <si>
    <t>4258</t>
  </si>
  <si>
    <t xml:space="preserve"> 400–0.5–3</t>
  </si>
  <si>
    <t>4259</t>
  </si>
  <si>
    <t>4260</t>
  </si>
  <si>
    <t>4261</t>
  </si>
  <si>
    <t>4262</t>
  </si>
  <si>
    <t>4263</t>
  </si>
  <si>
    <t>4264</t>
  </si>
  <si>
    <t>4265</t>
  </si>
  <si>
    <t>Time (hours)</t>
  </si>
  <si>
    <t>Appendix 8 – Stable Isotope Analysis Data from Controlled Heating Experiment</t>
  </si>
  <si>
    <r>
      <t>-</t>
    </r>
    <r>
      <rPr>
        <sz val="7"/>
        <color theme="1"/>
        <rFont val="Times New Roman"/>
        <family val="1"/>
      </rPr>
      <t xml:space="preserve">       </t>
    </r>
    <r>
      <rPr>
        <sz val="12"/>
        <color theme="1"/>
        <rFont val="Calibri"/>
        <family val="2"/>
        <scheme val="minor"/>
      </rPr>
      <t xml:space="preserve">Two samples (300-2-2 and 400-0.5-1) showed distinct colour variations in the extracted collagen, these were sampled separately for isotope analysis. </t>
    </r>
  </si>
  <si>
    <r>
      <t>-</t>
    </r>
    <r>
      <rPr>
        <sz val="7"/>
        <color theme="1"/>
        <rFont val="Times New Roman"/>
        <family val="1"/>
      </rPr>
      <t xml:space="preserve">       </t>
    </r>
    <r>
      <rPr>
        <sz val="12"/>
        <color theme="1"/>
        <rFont val="Calibri"/>
        <family val="2"/>
        <scheme val="minor"/>
      </rPr>
      <t>R: %S column and R: δ</t>
    </r>
    <r>
      <rPr>
        <vertAlign val="superscript"/>
        <sz val="12"/>
        <color theme="1"/>
        <rFont val="Calibri"/>
        <family val="2"/>
        <scheme val="minor"/>
      </rPr>
      <t>34</t>
    </r>
    <r>
      <rPr>
        <sz val="12"/>
        <color theme="1"/>
        <rFont val="Calibri"/>
        <family val="2"/>
        <scheme val="minor"/>
      </rPr>
      <t>S</t>
    </r>
    <r>
      <rPr>
        <vertAlign val="subscript"/>
        <sz val="12"/>
        <color theme="1"/>
        <rFont val="Calibri"/>
        <family val="2"/>
        <scheme val="minor"/>
      </rPr>
      <t>corr</t>
    </r>
    <r>
      <rPr>
        <sz val="12"/>
        <color theme="1"/>
        <rFont val="Calibri"/>
        <family val="2"/>
        <scheme val="minor"/>
      </rPr>
      <t xml:space="preserve"> column refer to replicate sample runs. </t>
    </r>
  </si>
  <si>
    <r>
      <t>-</t>
    </r>
    <r>
      <rPr>
        <sz val="7"/>
        <color theme="1"/>
        <rFont val="Times New Roman"/>
        <family val="1"/>
      </rPr>
      <t xml:space="preserve">       </t>
    </r>
    <r>
      <rPr>
        <sz val="12"/>
        <color theme="1"/>
        <rFont val="Calibri"/>
        <family val="2"/>
        <scheme val="minor"/>
      </rPr>
      <t xml:space="preserve">%C, %N and %S measured as wt. % </t>
    </r>
  </si>
  <si>
    <t>Type</t>
  </si>
  <si>
    <t>Elsham Inhumation</t>
  </si>
  <si>
    <t>Cleatham Inhumation</t>
  </si>
  <si>
    <t>Grave 10</t>
  </si>
  <si>
    <t>Grave 11</t>
  </si>
  <si>
    <t>Grave 18</t>
  </si>
  <si>
    <t>Grave 19</t>
  </si>
  <si>
    <t>Grave 25</t>
  </si>
  <si>
    <t>Grave 29</t>
  </si>
  <si>
    <t>Grave 31</t>
  </si>
  <si>
    <t>Grave 37</t>
  </si>
  <si>
    <t>Grave 38</t>
  </si>
  <si>
    <t>Grave 40</t>
  </si>
  <si>
    <t>Grave 45</t>
  </si>
  <si>
    <t>Grave 48</t>
  </si>
  <si>
    <t>Grave 49</t>
  </si>
  <si>
    <t>Grave 50</t>
  </si>
  <si>
    <t>Grave 54</t>
  </si>
  <si>
    <t>Grave 57</t>
  </si>
  <si>
    <t>Elsham Cremation</t>
  </si>
  <si>
    <t>EL75AP 1</t>
  </si>
  <si>
    <t>###</t>
  </si>
  <si>
    <t>EL75AP 2</t>
  </si>
  <si>
    <t>EL75AP 3</t>
  </si>
  <si>
    <t>EL75DW 1</t>
  </si>
  <si>
    <t>EL75DW 2</t>
  </si>
  <si>
    <t>EL75DW 3</t>
  </si>
  <si>
    <t>EL75DX 1</t>
  </si>
  <si>
    <t>EL75DX 2</t>
  </si>
  <si>
    <t>EL75DX 3</t>
  </si>
  <si>
    <t>EL75ES 1</t>
  </si>
  <si>
    <t>EL75ES 2</t>
  </si>
  <si>
    <t>EL75ES 3</t>
  </si>
  <si>
    <t>Cleatham Cremation</t>
  </si>
  <si>
    <t>Elsham Inhumations</t>
  </si>
  <si>
    <t>Cleatham Inhumations</t>
  </si>
  <si>
    <t xml:space="preserve">Elsham Cremations </t>
  </si>
  <si>
    <t>Cleatham Cremations</t>
  </si>
  <si>
    <r>
      <t>-</t>
    </r>
    <r>
      <rPr>
        <sz val="7"/>
        <color theme="1"/>
        <rFont val="Times New Roman"/>
        <family val="1"/>
      </rPr>
      <t xml:space="preserve">       </t>
    </r>
    <r>
      <rPr>
        <sz val="12"/>
        <color theme="1"/>
        <rFont val="Calibri"/>
        <family val="2"/>
        <scheme val="minor"/>
      </rPr>
      <t xml:space="preserve">Sample designations taken from original excavations. </t>
    </r>
  </si>
  <si>
    <t>-       Three samples were taken from each cremated individual and designated 1, 2, or 3 arbitrarily.</t>
  </si>
  <si>
    <t>Appendix 10 – Colour Data from the Archaeological Application</t>
  </si>
  <si>
    <t>Burial Type</t>
  </si>
  <si>
    <t>Isotope Lab 
Labels</t>
  </si>
  <si>
    <t>Initial 
Dry Mass (mg)</t>
  </si>
  <si>
    <t>1st Change</t>
  </si>
  <si>
    <t>2nd Change</t>
  </si>
  <si>
    <t>3rd Change</t>
  </si>
  <si>
    <t>4th Change</t>
  </si>
  <si>
    <t>Start</t>
  </si>
  <si>
    <t>Finished</t>
  </si>
  <si>
    <t>24/02/2020</t>
  </si>
  <si>
    <t>26/02/2020</t>
  </si>
  <si>
    <t>28/02/2020</t>
  </si>
  <si>
    <t>09/03/2020</t>
  </si>
  <si>
    <t>9-11/03/2020</t>
  </si>
  <si>
    <t>11/03/2020</t>
  </si>
  <si>
    <t>02/03/2020</t>
  </si>
  <si>
    <t>G 10</t>
  </si>
  <si>
    <t>G 11</t>
  </si>
  <si>
    <t>04/03/2020</t>
  </si>
  <si>
    <t>G 18</t>
  </si>
  <si>
    <t>G 19</t>
  </si>
  <si>
    <t>G 25</t>
  </si>
  <si>
    <t>G 29</t>
  </si>
  <si>
    <t>G 31</t>
  </si>
  <si>
    <t>G 37</t>
  </si>
  <si>
    <t>G 38</t>
  </si>
  <si>
    <t>06/03/2020</t>
  </si>
  <si>
    <t>G 40</t>
  </si>
  <si>
    <t>G 45</t>
  </si>
  <si>
    <t>G 48</t>
  </si>
  <si>
    <t>G 49</t>
  </si>
  <si>
    <t>G 50</t>
  </si>
  <si>
    <t>G 54</t>
  </si>
  <si>
    <t xml:space="preserve">G 57 </t>
  </si>
  <si>
    <t>Empty Tube 
Mass</t>
  </si>
  <si>
    <t>% Collagen
yield</t>
  </si>
  <si>
    <t>Appendix 12 – Collagen Extraction from Samples taken from Inhumed Individuals at Elsham and Cleatham</t>
  </si>
  <si>
    <r>
      <t>-</t>
    </r>
    <r>
      <rPr>
        <sz val="7"/>
        <color theme="1"/>
        <rFont val="Times New Roman"/>
        <family val="1"/>
      </rPr>
      <t xml:space="preserve">       </t>
    </r>
    <r>
      <rPr>
        <sz val="12"/>
        <color theme="1"/>
        <rFont val="Calibri"/>
        <family val="2"/>
        <scheme val="minor"/>
      </rPr>
      <t xml:space="preserve">Sample numbers refer to original excavation context. </t>
    </r>
  </si>
  <si>
    <r>
      <t>-</t>
    </r>
    <r>
      <rPr>
        <sz val="7"/>
        <color theme="1"/>
        <rFont val="Times New Roman"/>
        <family val="1"/>
      </rPr>
      <t xml:space="preserve">       </t>
    </r>
    <r>
      <rPr>
        <sz val="12"/>
        <color theme="1"/>
        <rFont val="Calibri"/>
        <family val="2"/>
        <scheme val="minor"/>
      </rPr>
      <t xml:space="preserve">EL76JO(a) was a double burial of an adult and a non-adult, only the adult was sampled. </t>
    </r>
  </si>
  <si>
    <r>
      <t>-</t>
    </r>
    <r>
      <rPr>
        <sz val="7"/>
        <color theme="1"/>
        <rFont val="Times New Roman"/>
        <family val="1"/>
      </rPr>
      <t xml:space="preserve">       </t>
    </r>
    <r>
      <rPr>
        <sz val="12"/>
        <color theme="1"/>
        <rFont val="Calibri"/>
        <family val="2"/>
        <scheme val="minor"/>
      </rPr>
      <t xml:space="preserve">DI water = deionised water </t>
    </r>
  </si>
  <si>
    <t>Initial Dry 
Mass (mg)</t>
  </si>
  <si>
    <t>Mixed to
pH 3</t>
  </si>
  <si>
    <t>5th Change</t>
  </si>
  <si>
    <t>6th Change</t>
  </si>
  <si>
    <t>28/09/2020</t>
  </si>
  <si>
    <t>30/09/2020</t>
  </si>
  <si>
    <t>02/10/2020</t>
  </si>
  <si>
    <t>05/10/2020</t>
  </si>
  <si>
    <t>07/10/2020</t>
  </si>
  <si>
    <t>14/10/2020</t>
  </si>
  <si>
    <t>16/10/2020</t>
  </si>
  <si>
    <t>09/10/2020</t>
  </si>
  <si>
    <t>12/10/2020</t>
  </si>
  <si>
    <t>% Collagen 
yield</t>
  </si>
  <si>
    <t>Appendix 13 – Collagen Extraction from Samples taken from Cremated Individuals at Elsham and Cleatham</t>
  </si>
  <si>
    <r>
      <t>-</t>
    </r>
    <r>
      <rPr>
        <sz val="7"/>
        <color theme="1"/>
        <rFont val="Times New Roman"/>
        <family val="1"/>
      </rPr>
      <t xml:space="preserve">       </t>
    </r>
    <r>
      <rPr>
        <sz val="12"/>
        <color theme="1"/>
        <rFont val="Calibri"/>
        <family val="2"/>
        <scheme val="minor"/>
      </rPr>
      <t xml:space="preserve">Sample numbers refer to original excavation context, three samples were selected from each cremated individual for analysis. </t>
    </r>
  </si>
  <si>
    <r>
      <t>-</t>
    </r>
    <r>
      <rPr>
        <sz val="7"/>
        <color theme="1"/>
        <rFont val="Times New Roman"/>
        <family val="1"/>
      </rPr>
      <t xml:space="preserve">       </t>
    </r>
    <r>
      <rPr>
        <sz val="12"/>
        <color theme="1"/>
        <rFont val="Calibri"/>
        <family val="2"/>
        <scheme val="minor"/>
      </rPr>
      <t>DI water = deionised water</t>
    </r>
  </si>
  <si>
    <t>Burial Number</t>
  </si>
  <si>
    <t>Sex</t>
  </si>
  <si>
    <t>Age</t>
  </si>
  <si>
    <t>C:Natomic</t>
  </si>
  <si>
    <t>% S</t>
  </si>
  <si>
    <t>R: % S</t>
  </si>
  <si>
    <t>7260</t>
  </si>
  <si>
    <t>Female</t>
  </si>
  <si>
    <t>19-25</t>
  </si>
  <si>
    <t>7261</t>
  </si>
  <si>
    <t>Male</t>
  </si>
  <si>
    <t>31-40</t>
  </si>
  <si>
    <t>7262</t>
  </si>
  <si>
    <t>?</t>
  </si>
  <si>
    <t>19+</t>
  </si>
  <si>
    <t>7263</t>
  </si>
  <si>
    <t>7264</t>
  </si>
  <si>
    <t>26-40</t>
  </si>
  <si>
    <t>7265</t>
  </si>
  <si>
    <t>7266</t>
  </si>
  <si>
    <t>7267</t>
  </si>
  <si>
    <t>7268</t>
  </si>
  <si>
    <t>7269</t>
  </si>
  <si>
    <t>41+</t>
  </si>
  <si>
    <t>7270</t>
  </si>
  <si>
    <t>7271</t>
  </si>
  <si>
    <t>7272</t>
  </si>
  <si>
    <t>7273</t>
  </si>
  <si>
    <t>7274</t>
  </si>
  <si>
    <t>7275</t>
  </si>
  <si>
    <t>7276</t>
  </si>
  <si>
    <t>7277</t>
  </si>
  <si>
    <t>7278</t>
  </si>
  <si>
    <t>7279</t>
  </si>
  <si>
    <t xml:space="preserve">Inhumation Burials </t>
  </si>
  <si>
    <t>ID #</t>
  </si>
  <si>
    <t>0.3-0.5 mg Samples</t>
  </si>
  <si>
    <t>Re-run with 3-5 mg Samples</t>
  </si>
  <si>
    <t>8279</t>
  </si>
  <si>
    <t>8278</t>
  </si>
  <si>
    <t>8277</t>
  </si>
  <si>
    <t>8276</t>
  </si>
  <si>
    <t>8275</t>
  </si>
  <si>
    <t>8274</t>
  </si>
  <si>
    <t>8273</t>
  </si>
  <si>
    <t>8272</t>
  </si>
  <si>
    <t>8271</t>
  </si>
  <si>
    <t>8270</t>
  </si>
  <si>
    <t>8269</t>
  </si>
  <si>
    <t>8267</t>
  </si>
  <si>
    <t>8266</t>
  </si>
  <si>
    <t>8265</t>
  </si>
  <si>
    <t>8264</t>
  </si>
  <si>
    <t>8263</t>
  </si>
  <si>
    <t>8262</t>
  </si>
  <si>
    <t>8261</t>
  </si>
  <si>
    <t>8260</t>
  </si>
  <si>
    <t>8259</t>
  </si>
  <si>
    <t>8256</t>
  </si>
  <si>
    <t>8252</t>
  </si>
  <si>
    <t>8251</t>
  </si>
  <si>
    <t>8249</t>
  </si>
  <si>
    <t>8248</t>
  </si>
  <si>
    <t>8247</t>
  </si>
  <si>
    <t>8246</t>
  </si>
  <si>
    <t>8244</t>
  </si>
  <si>
    <t>8242</t>
  </si>
  <si>
    <t>8239</t>
  </si>
  <si>
    <t>8236</t>
  </si>
  <si>
    <t>8231</t>
  </si>
  <si>
    <t>8229</t>
  </si>
  <si>
    <t>8228</t>
  </si>
  <si>
    <t>8226</t>
  </si>
  <si>
    <t>8225</t>
  </si>
  <si>
    <t>8221</t>
  </si>
  <si>
    <t>Cremation Burials</t>
  </si>
  <si>
    <r>
      <t>-</t>
    </r>
    <r>
      <rPr>
        <sz val="7"/>
        <color theme="1"/>
        <rFont val="Times New Roman"/>
        <family val="1"/>
      </rPr>
      <t xml:space="preserve">       </t>
    </r>
    <r>
      <rPr>
        <sz val="12"/>
        <color theme="1"/>
        <rFont val="Calibri"/>
        <family val="2"/>
        <scheme val="minor"/>
      </rPr>
      <t>R: %S column and R: δ</t>
    </r>
    <r>
      <rPr>
        <vertAlign val="superscript"/>
        <sz val="12"/>
        <color theme="1"/>
        <rFont val="Calibri"/>
        <family val="2"/>
        <scheme val="minor"/>
      </rPr>
      <t>34</t>
    </r>
    <r>
      <rPr>
        <sz val="12"/>
        <color theme="1"/>
        <rFont val="Calibri"/>
        <family val="2"/>
        <scheme val="minor"/>
      </rPr>
      <t>S</t>
    </r>
    <r>
      <rPr>
        <vertAlign val="subscript"/>
        <sz val="12"/>
        <color theme="1"/>
        <rFont val="Calibri"/>
        <family val="2"/>
        <scheme val="minor"/>
      </rPr>
      <t xml:space="preserve">corr </t>
    </r>
    <r>
      <rPr>
        <sz val="12"/>
        <color theme="1"/>
        <rFont val="Calibri"/>
        <family val="2"/>
        <scheme val="minor"/>
      </rPr>
      <t>refer to replicate samples</t>
    </r>
  </si>
  <si>
    <r>
      <t>-</t>
    </r>
    <r>
      <rPr>
        <sz val="7"/>
        <color theme="1"/>
        <rFont val="Times New Roman"/>
        <family val="1"/>
      </rPr>
      <t xml:space="preserve">       </t>
    </r>
    <r>
      <rPr>
        <sz val="12"/>
        <color theme="1"/>
        <rFont val="Calibri"/>
        <family val="2"/>
        <scheme val="minor"/>
      </rPr>
      <t>Sex and age data for Elsham samples from Squires, 2011 and for Cleatham from Leahy, 2007</t>
    </r>
  </si>
  <si>
    <r>
      <t>-</t>
    </r>
    <r>
      <rPr>
        <sz val="7"/>
        <color theme="1"/>
        <rFont val="Times New Roman"/>
        <family val="1"/>
      </rPr>
      <t xml:space="preserve">       </t>
    </r>
    <r>
      <rPr>
        <sz val="12"/>
        <color theme="1"/>
        <rFont val="Calibri"/>
        <family val="2"/>
        <scheme val="minor"/>
      </rPr>
      <t>Sample designations taken from original excavations followed by an arbitrary designation of 1-3 representing the first, second and third samples selected from each individual</t>
    </r>
  </si>
  <si>
    <r>
      <t>-</t>
    </r>
    <r>
      <rPr>
        <sz val="7"/>
        <color theme="1"/>
        <rFont val="Times New Roman"/>
        <family val="1"/>
      </rPr>
      <t xml:space="preserve">       </t>
    </r>
    <r>
      <rPr>
        <sz val="12"/>
        <color theme="1"/>
        <rFont val="Calibri"/>
        <family val="2"/>
        <scheme val="minor"/>
      </rPr>
      <t>Initial run of samples from cremated individuals using 0.3mg to 0.5 mg of collaged produced unreliable nitrogen data, those samples with sufficient collagen remaining were re-run using 3 mg to 5 mg of collagen</t>
    </r>
  </si>
  <si>
    <t xml:space="preserve">Appendix 14 – Stable Isotope data from Archaeological Samples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</si>
</sst>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2"/>
      <color theme="1"/>
      <name val="Calibri"/>
      <family val="2"/>
      <scheme val="minor"/>
    </font>
    <font>
      <b/>
      <sz val="12"/>
      <color theme="1"/>
      <name val="Calibri"/>
      <family val="2"/>
      <scheme val="minor"/>
    </font>
    <font>
      <b/>
      <sz val="12"/>
      <color rgb="FF000000"/>
      <name val="Calibri"/>
      <family val="2"/>
      <scheme val="minor"/>
    </font>
    <font>
      <b/>
      <vertAlign val="superscript"/>
      <sz val="12"/>
      <color theme="1"/>
      <name val="Calibri (Body)"/>
    </font>
    <font>
      <b/>
      <sz val="12"/>
      <color theme="1"/>
      <name val="Calibri (Body)"/>
    </font>
    <font>
      <sz val="16"/>
      <color theme="4" tint="-0.249977111117893"/>
      <name val="Calibri Light (Headings)"/>
    </font>
    <font>
      <sz val="7"/>
      <color theme="1"/>
      <name val="Times New Roman"/>
      <family val="1"/>
    </font>
    <font>
      <sz val="16"/>
      <color rgb="FF2F5496"/>
      <name val="Calibri Light"/>
      <family val="2"/>
      <scheme val="major"/>
    </font>
    <font>
      <sz val="12"/>
      <color rgb="FF000000"/>
      <name val="Calibri"/>
      <family val="2"/>
      <scheme val="minor"/>
    </font>
    <font>
      <b/>
      <sz val="10"/>
      <name val="Verdana"/>
      <family val="2"/>
    </font>
    <font>
      <sz val="10"/>
      <name val="Verdana"/>
      <family val="2"/>
    </font>
    <font>
      <sz val="10"/>
      <color rgb="FF000000"/>
      <name val="Calibri"/>
      <family val="2"/>
      <scheme val="minor"/>
    </font>
    <font>
      <b/>
      <sz val="12"/>
      <name val="Calibri"/>
      <family val="2"/>
      <scheme val="minor"/>
    </font>
    <font>
      <b/>
      <vertAlign val="superscript"/>
      <sz val="12"/>
      <color theme="1"/>
      <name val="Calibri"/>
      <family val="2"/>
      <scheme val="minor"/>
    </font>
    <font>
      <b/>
      <vertAlign val="subscript"/>
      <sz val="12"/>
      <color theme="1"/>
      <name val="Calibri"/>
      <family val="2"/>
      <scheme val="minor"/>
    </font>
    <font>
      <sz val="12"/>
      <color theme="1"/>
      <name val="Arial"/>
      <family val="2"/>
    </font>
    <font>
      <vertAlign val="superscript"/>
      <sz val="12"/>
      <color theme="1"/>
      <name val="Calibri"/>
      <family val="2"/>
      <scheme val="minor"/>
    </font>
    <font>
      <vertAlign val="subscript"/>
      <sz val="12"/>
      <color theme="1"/>
      <name val="Calibri"/>
      <family val="2"/>
      <scheme val="minor"/>
    </font>
    <font>
      <i/>
      <sz val="12"/>
      <color rgb="FF000000"/>
      <name val="Calibri"/>
      <family val="2"/>
      <scheme val="minor"/>
    </font>
    <font>
      <b/>
      <sz val="14"/>
      <color theme="1"/>
      <name val="Calibri"/>
      <family val="2"/>
      <scheme val="minor"/>
    </font>
  </fonts>
  <fills count="4">
    <fill>
      <patternFill patternType="none"/>
    </fill>
    <fill>
      <patternFill patternType="gray125"/>
    </fill>
    <fill>
      <patternFill patternType="solid">
        <fgColor rgb="FF00B050"/>
        <bgColor indexed="64"/>
      </patternFill>
    </fill>
    <fill>
      <patternFill patternType="solid">
        <fgColor rgb="FFFFFF0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style="thin">
        <color rgb="FF000000"/>
      </bottom>
      <diagonal/>
    </border>
    <border>
      <left style="thin">
        <color auto="1"/>
      </left>
      <right style="thin">
        <color auto="1"/>
      </right>
      <top/>
      <bottom style="thin">
        <color rgb="FF000000"/>
      </bottom>
      <diagonal/>
    </border>
    <border>
      <left/>
      <right/>
      <top style="thin">
        <color indexed="64"/>
      </top>
      <bottom style="thin">
        <color indexed="64"/>
      </bottom>
      <diagonal/>
    </border>
  </borders>
  <cellStyleXfs count="1">
    <xf numFmtId="0" fontId="0" fillId="0" borderId="0"/>
  </cellStyleXfs>
  <cellXfs count="172">
    <xf numFmtId="0" fontId="0" fillId="0" borderId="0" xfId="0"/>
    <xf numFmtId="0" fontId="1" fillId="0" borderId="1" xfId="0" applyFont="1" applyBorder="1" applyAlignment="1">
      <alignment horizontal="center" vertical="center"/>
    </xf>
    <xf numFmtId="0" fontId="1" fillId="0" borderId="1" xfId="0" applyFont="1" applyBorder="1" applyAlignment="1">
      <alignment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5" fillId="0" borderId="0" xfId="0" applyFont="1"/>
    <xf numFmtId="0" fontId="0" fillId="0" borderId="0" xfId="0" applyAlignment="1">
      <alignment horizontal="left" vertical="center" indent="4"/>
    </xf>
    <xf numFmtId="0" fontId="0" fillId="0" borderId="0" xfId="0" applyAlignment="1">
      <alignment horizontal="center" vertical="center"/>
    </xf>
    <xf numFmtId="0" fontId="7" fillId="0" borderId="0" xfId="0" applyFont="1" applyAlignment="1">
      <alignment vertical="center"/>
    </xf>
    <xf numFmtId="0" fontId="0" fillId="0" borderId="3" xfId="0" applyBorder="1" applyAlignment="1">
      <alignment horizontal="center"/>
    </xf>
    <xf numFmtId="0" fontId="0" fillId="0" borderId="3" xfId="0" applyBorder="1" applyAlignment="1">
      <alignment horizontal="right"/>
    </xf>
    <xf numFmtId="0" fontId="0" fillId="0" borderId="6" xfId="0" applyBorder="1" applyAlignment="1">
      <alignment horizontal="center"/>
    </xf>
    <xf numFmtId="0" fontId="0" fillId="0" borderId="6" xfId="0" applyBorder="1" applyAlignment="1">
      <alignment horizontal="right"/>
    </xf>
    <xf numFmtId="0" fontId="0" fillId="0" borderId="5" xfId="0" applyBorder="1" applyAlignment="1">
      <alignment horizontal="center"/>
    </xf>
    <xf numFmtId="0" fontId="0" fillId="0" borderId="5" xfId="0" applyBorder="1" applyAlignment="1">
      <alignment horizontal="right"/>
    </xf>
    <xf numFmtId="0" fontId="8" fillId="0" borderId="3"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xf>
    <xf numFmtId="2" fontId="0" fillId="0" borderId="3" xfId="0" applyNumberFormat="1" applyBorder="1"/>
    <xf numFmtId="2" fontId="0" fillId="0" borderId="6" xfId="0" applyNumberFormat="1" applyBorder="1"/>
    <xf numFmtId="2" fontId="0" fillId="0" borderId="5" xfId="0" applyNumberFormat="1" applyBorder="1"/>
    <xf numFmtId="0" fontId="10" fillId="0" borderId="3" xfId="0" applyFont="1" applyBorder="1" applyAlignment="1">
      <alignment horizontal="center"/>
    </xf>
    <xf numFmtId="0" fontId="10" fillId="0" borderId="6" xfId="0" applyFont="1" applyBorder="1" applyAlignment="1">
      <alignment horizontal="center"/>
    </xf>
    <xf numFmtId="0" fontId="10" fillId="0" borderId="5" xfId="0" applyFont="1" applyBorder="1" applyAlignment="1">
      <alignment horizontal="center"/>
    </xf>
    <xf numFmtId="2" fontId="0" fillId="0" borderId="8" xfId="0" applyNumberFormat="1" applyBorder="1"/>
    <xf numFmtId="2" fontId="0" fillId="0" borderId="9" xfId="0" applyNumberFormat="1" applyBorder="1"/>
    <xf numFmtId="2" fontId="0" fillId="0" borderId="10" xfId="0" applyNumberFormat="1" applyBorder="1"/>
    <xf numFmtId="0" fontId="0" fillId="0" borderId="0" xfId="0"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3" xfId="0" applyFont="1" applyBorder="1" applyAlignment="1">
      <alignment horizontal="center" vertical="center"/>
    </xf>
    <xf numFmtId="2" fontId="0" fillId="0" borderId="0" xfId="0" applyNumberFormat="1" applyBorder="1"/>
    <xf numFmtId="2" fontId="0" fillId="0" borderId="2" xfId="0" applyNumberFormat="1" applyBorder="1"/>
    <xf numFmtId="2" fontId="0" fillId="0" borderId="11" xfId="0" applyNumberFormat="1" applyBorder="1"/>
    <xf numFmtId="2" fontId="0" fillId="0" borderId="4" xfId="0" applyNumberFormat="1" applyBorder="1"/>
    <xf numFmtId="0" fontId="0" fillId="2" borderId="0" xfId="0" applyFill="1" applyAlignment="1">
      <alignment horizontal="left" vertical="center" indent="4"/>
    </xf>
    <xf numFmtId="0" fontId="0" fillId="2" borderId="0" xfId="0" applyFill="1"/>
    <xf numFmtId="0" fontId="1" fillId="0" borderId="1" xfId="0" applyFont="1" applyBorder="1"/>
    <xf numFmtId="0" fontId="1" fillId="0" borderId="3" xfId="0" applyFont="1" applyBorder="1"/>
    <xf numFmtId="0" fontId="0" fillId="0" borderId="8" xfId="0" applyBorder="1"/>
    <xf numFmtId="2" fontId="0" fillId="0" borderId="12" xfId="0" applyNumberFormat="1" applyBorder="1"/>
    <xf numFmtId="0" fontId="0" fillId="0" borderId="9" xfId="0" applyBorder="1"/>
    <xf numFmtId="2" fontId="0" fillId="0" borderId="0" xfId="0" applyNumberFormat="1"/>
    <xf numFmtId="0" fontId="0" fillId="0" borderId="7" xfId="0" applyBorder="1"/>
    <xf numFmtId="0" fontId="0" fillId="0" borderId="14" xfId="0" applyBorder="1"/>
    <xf numFmtId="0" fontId="0" fillId="0" borderId="11" xfId="0" applyBorder="1"/>
    <xf numFmtId="0" fontId="0" fillId="0" borderId="10" xfId="0" applyBorder="1"/>
    <xf numFmtId="2" fontId="0" fillId="0" borderId="13" xfId="0" applyNumberFormat="1" applyBorder="1"/>
    <xf numFmtId="0" fontId="8" fillId="0" borderId="8" xfId="0" applyFont="1" applyBorder="1"/>
    <xf numFmtId="0" fontId="8" fillId="0" borderId="9" xfId="0" applyFont="1" applyBorder="1"/>
    <xf numFmtId="0" fontId="8" fillId="0" borderId="10" xfId="0" applyFont="1" applyBorder="1"/>
    <xf numFmtId="0" fontId="8" fillId="0" borderId="7" xfId="0" applyFont="1" applyBorder="1"/>
    <xf numFmtId="0" fontId="8" fillId="0" borderId="14" xfId="0" applyFont="1" applyBorder="1"/>
    <xf numFmtId="1" fontId="0" fillId="0" borderId="11" xfId="0" applyNumberFormat="1" applyBorder="1"/>
    <xf numFmtId="1" fontId="0" fillId="0" borderId="0" xfId="0" applyNumberFormat="1"/>
    <xf numFmtId="2" fontId="8" fillId="0" borderId="0" xfId="0" applyNumberFormat="1" applyFont="1"/>
    <xf numFmtId="1" fontId="8" fillId="0" borderId="0" xfId="0" applyNumberFormat="1" applyFont="1"/>
    <xf numFmtId="1" fontId="8" fillId="0" borderId="11" xfId="0" applyNumberFormat="1" applyFont="1" applyBorder="1"/>
    <xf numFmtId="2" fontId="8" fillId="0" borderId="11" xfId="0" applyNumberFormat="1" applyFont="1" applyBorder="1"/>
    <xf numFmtId="2" fontId="8" fillId="0" borderId="4" xfId="0" applyNumberFormat="1" applyFont="1" applyBorder="1"/>
    <xf numFmtId="2" fontId="8" fillId="0" borderId="13" xfId="0" applyNumberFormat="1" applyFont="1" applyBorder="1"/>
    <xf numFmtId="2" fontId="8" fillId="0" borderId="2" xfId="0" applyNumberFormat="1" applyFont="1" applyBorder="1"/>
    <xf numFmtId="2" fontId="8" fillId="0" borderId="12" xfId="0" applyNumberFormat="1" applyFont="1" applyBorder="1"/>
    <xf numFmtId="0" fontId="8" fillId="0" borderId="13" xfId="0" applyFont="1" applyBorder="1"/>
    <xf numFmtId="1" fontId="0" fillId="0" borderId="9" xfId="0" applyNumberFormat="1" applyBorder="1"/>
    <xf numFmtId="2" fontId="8" fillId="0" borderId="8" xfId="0" applyNumberFormat="1" applyFont="1" applyBorder="1"/>
    <xf numFmtId="2" fontId="8" fillId="0" borderId="9" xfId="0" applyNumberFormat="1" applyFont="1" applyBorder="1"/>
    <xf numFmtId="1" fontId="8" fillId="0" borderId="9" xfId="0" applyNumberFormat="1" applyFont="1" applyBorder="1"/>
    <xf numFmtId="2" fontId="8" fillId="0" borderId="10" xfId="0" applyNumberFormat="1" applyFont="1" applyBorder="1"/>
    <xf numFmtId="2" fontId="8" fillId="3" borderId="0" xfId="0" applyNumberFormat="1" applyFont="1" applyFill="1"/>
    <xf numFmtId="0" fontId="1" fillId="0" borderId="1" xfId="0" applyFont="1" applyBorder="1" applyAlignment="1">
      <alignment horizontal="center"/>
    </xf>
    <xf numFmtId="0" fontId="11" fillId="0" borderId="3" xfId="0" applyFont="1" applyBorder="1" applyAlignment="1">
      <alignment vertical="center"/>
    </xf>
    <xf numFmtId="0" fontId="0" fillId="0" borderId="3" xfId="0" applyBorder="1"/>
    <xf numFmtId="16" fontId="0" fillId="0" borderId="3" xfId="0" applyNumberFormat="1" applyBorder="1"/>
    <xf numFmtId="0" fontId="11" fillId="0" borderId="6" xfId="0" applyFont="1" applyBorder="1" applyAlignment="1">
      <alignment vertical="center"/>
    </xf>
    <xf numFmtId="0" fontId="0" fillId="0" borderId="6" xfId="0" applyBorder="1"/>
    <xf numFmtId="16" fontId="0" fillId="0" borderId="6" xfId="0" applyNumberFormat="1" applyBorder="1"/>
    <xf numFmtId="0" fontId="8" fillId="0" borderId="6" xfId="0" applyFont="1" applyBorder="1"/>
    <xf numFmtId="0" fontId="0" fillId="0" borderId="6" xfId="0" quotePrefix="1" applyBorder="1" applyAlignment="1">
      <alignment horizontal="center"/>
    </xf>
    <xf numFmtId="0" fontId="11" fillId="0" borderId="5" xfId="0" applyFont="1" applyBorder="1" applyAlignment="1">
      <alignment vertical="center"/>
    </xf>
    <xf numFmtId="0" fontId="0" fillId="0" borderId="5" xfId="0" applyBorder="1"/>
    <xf numFmtId="0" fontId="8" fillId="0" borderId="5" xfId="0" applyFont="1" applyBorder="1"/>
    <xf numFmtId="16" fontId="0" fillId="0" borderId="5" xfId="0" applyNumberFormat="1" applyBorder="1"/>
    <xf numFmtId="2" fontId="12" fillId="0" borderId="1" xfId="0" quotePrefix="1" applyNumberFormat="1" applyFont="1" applyBorder="1" applyAlignment="1">
      <alignment horizontal="center" vertical="center"/>
    </xf>
    <xf numFmtId="2" fontId="1" fillId="0" borderId="1" xfId="0" quotePrefix="1" applyNumberFormat="1" applyFont="1" applyBorder="1" applyAlignment="1">
      <alignment horizontal="center" vertical="center"/>
    </xf>
    <xf numFmtId="164" fontId="12" fillId="0" borderId="1" xfId="0" quotePrefix="1" applyNumberFormat="1" applyFont="1" applyBorder="1" applyAlignment="1">
      <alignment horizontal="center" vertical="center"/>
    </xf>
    <xf numFmtId="0" fontId="8" fillId="0" borderId="3" xfId="0" applyFont="1" applyBorder="1" applyAlignment="1">
      <alignment vertical="center"/>
    </xf>
    <xf numFmtId="2" fontId="0" fillId="0" borderId="3" xfId="0" applyNumberFormat="1" applyBorder="1" applyAlignment="1">
      <alignment horizontal="center"/>
    </xf>
    <xf numFmtId="164" fontId="0" fillId="0" borderId="3" xfId="0" applyNumberFormat="1" applyBorder="1" applyAlignment="1">
      <alignment horizontal="center"/>
    </xf>
    <xf numFmtId="2" fontId="15" fillId="0" borderId="3" xfId="0" applyNumberFormat="1" applyFont="1" applyBorder="1" applyAlignment="1">
      <alignment horizontal="center"/>
    </xf>
    <xf numFmtId="0" fontId="8" fillId="0" borderId="6" xfId="0" applyFont="1" applyBorder="1" applyAlignment="1">
      <alignment vertical="center"/>
    </xf>
    <xf numFmtId="2" fontId="0" fillId="0" borderId="6" xfId="0" applyNumberFormat="1" applyBorder="1" applyAlignment="1">
      <alignment horizontal="center"/>
    </xf>
    <xf numFmtId="164" fontId="0" fillId="0" borderId="6" xfId="0" applyNumberFormat="1" applyBorder="1" applyAlignment="1">
      <alignment horizontal="center"/>
    </xf>
    <xf numFmtId="2" fontId="15" fillId="0" borderId="6" xfId="0" applyNumberFormat="1" applyFont="1" applyBorder="1" applyAlignment="1">
      <alignment horizontal="center"/>
    </xf>
    <xf numFmtId="0" fontId="8" fillId="0" borderId="5" xfId="0" applyFont="1" applyBorder="1" applyAlignment="1">
      <alignment vertical="center"/>
    </xf>
    <xf numFmtId="2" fontId="0" fillId="0" borderId="5" xfId="0" applyNumberFormat="1" applyBorder="1" applyAlignment="1">
      <alignment horizontal="center"/>
    </xf>
    <xf numFmtId="164" fontId="0" fillId="0" borderId="5" xfId="0" applyNumberFormat="1" applyBorder="1" applyAlignment="1">
      <alignment horizontal="center"/>
    </xf>
    <xf numFmtId="2" fontId="15" fillId="0" borderId="5" xfId="0" applyNumberFormat="1" applyFont="1" applyBorder="1" applyAlignment="1">
      <alignment horizontal="center"/>
    </xf>
    <xf numFmtId="0" fontId="8" fillId="0" borderId="11" xfId="0" applyFont="1" applyBorder="1"/>
    <xf numFmtId="0" fontId="8" fillId="0" borderId="0" xfId="0" applyFont="1"/>
    <xf numFmtId="0" fontId="18" fillId="0" borderId="11" xfId="0" applyFont="1" applyBorder="1"/>
    <xf numFmtId="2" fontId="8" fillId="0" borderId="0" xfId="0" quotePrefix="1" applyNumberFormat="1" applyFont="1"/>
    <xf numFmtId="0" fontId="0" fillId="0" borderId="12" xfId="0" applyBorder="1"/>
    <xf numFmtId="0" fontId="0" fillId="0" borderId="0" xfId="0" applyBorder="1"/>
    <xf numFmtId="0" fontId="0" fillId="0" borderId="13" xfId="0" applyBorder="1"/>
    <xf numFmtId="2" fontId="8" fillId="0" borderId="0" xfId="0" applyNumberFormat="1" applyFont="1" applyBorder="1"/>
    <xf numFmtId="1" fontId="8" fillId="0" borderId="0" xfId="0" applyNumberFormat="1" applyFont="1" applyBorder="1"/>
    <xf numFmtId="0" fontId="1" fillId="0" borderId="0" xfId="0" applyFont="1" applyBorder="1" applyAlignment="1">
      <alignment horizontal="center" vertical="center" textRotation="90"/>
    </xf>
    <xf numFmtId="0" fontId="2" fillId="0" borderId="0" xfId="0" applyFont="1" applyBorder="1" applyAlignment="1">
      <alignment horizontal="center" vertical="center" textRotation="90"/>
    </xf>
    <xf numFmtId="0" fontId="8" fillId="0" borderId="0" xfId="0" applyFont="1" applyBorder="1" applyAlignment="1">
      <alignment horizontal="center" vertical="center" textRotation="90"/>
    </xf>
    <xf numFmtId="0" fontId="8" fillId="0" borderId="0" xfId="0" applyFont="1" applyBorder="1"/>
    <xf numFmtId="0" fontId="8" fillId="0" borderId="3" xfId="0" applyFont="1" applyBorder="1"/>
    <xf numFmtId="164" fontId="0" fillId="0" borderId="3" xfId="0" applyNumberFormat="1" applyBorder="1"/>
    <xf numFmtId="164" fontId="0" fillId="0" borderId="6" xfId="0" applyNumberFormat="1" applyBorder="1"/>
    <xf numFmtId="164" fontId="0" fillId="0" borderId="5" xfId="0" applyNumberFormat="1" applyBorder="1"/>
    <xf numFmtId="2"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19" fillId="0" borderId="1" xfId="0" applyFont="1" applyBorder="1"/>
    <xf numFmtId="164" fontId="1" fillId="0" borderId="1" xfId="0" quotePrefix="1" applyNumberFormat="1" applyFont="1" applyBorder="1" applyAlignment="1">
      <alignment horizontal="center" vertical="center"/>
    </xf>
    <xf numFmtId="0" fontId="0" fillId="0" borderId="1" xfId="0" applyBorder="1" applyAlignment="1">
      <alignment horizontal="center" vertical="center" textRotation="90"/>
    </xf>
    <xf numFmtId="0" fontId="0" fillId="0" borderId="2" xfId="0" applyBorder="1" applyAlignment="1">
      <alignment horizontal="center" wrapText="1"/>
    </xf>
    <xf numFmtId="0" fontId="0" fillId="0" borderId="4" xfId="0" applyBorder="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xf>
    <xf numFmtId="0" fontId="9" fillId="0" borderId="1"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7" xfId="0" applyFont="1" applyBorder="1" applyAlignment="1">
      <alignment horizontal="center"/>
    </xf>
    <xf numFmtId="0" fontId="0" fillId="0" borderId="17" xfId="0" applyBorder="1" applyAlignment="1">
      <alignment horizontal="center"/>
    </xf>
    <xf numFmtId="0" fontId="0" fillId="0" borderId="14" xfId="0" applyBorder="1" applyAlignment="1">
      <alignment horizontal="center"/>
    </xf>
    <xf numFmtId="0" fontId="1" fillId="0" borderId="7" xfId="0" applyFont="1" applyBorder="1" applyAlignment="1">
      <alignment horizontal="center" vertical="center"/>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2" fillId="0" borderId="3" xfId="0" applyFont="1" applyBorder="1" applyAlignment="1">
      <alignment horizontal="center" vertical="center" textRotation="90"/>
    </xf>
    <xf numFmtId="0" fontId="2" fillId="0" borderId="6" xfId="0" applyFont="1" applyBorder="1" applyAlignment="1">
      <alignment horizontal="center" vertical="center" textRotation="90"/>
    </xf>
    <xf numFmtId="0" fontId="2" fillId="0" borderId="5" xfId="0" applyFont="1" applyBorder="1" applyAlignment="1">
      <alignment horizontal="center" vertical="center" textRotation="90"/>
    </xf>
    <xf numFmtId="0" fontId="8" fillId="0" borderId="2" xfId="0" applyFont="1" applyBorder="1" applyAlignment="1">
      <alignment horizontal="center" vertical="center" textRotation="90"/>
    </xf>
    <xf numFmtId="0" fontId="8" fillId="0" borderId="11" xfId="0" applyFont="1" applyBorder="1" applyAlignment="1">
      <alignment horizontal="center" vertical="center" textRotation="90"/>
    </xf>
    <xf numFmtId="0" fontId="8" fillId="0" borderId="4" xfId="0" applyFont="1" applyBorder="1" applyAlignment="1">
      <alignment horizontal="center" vertical="center" textRotation="90"/>
    </xf>
    <xf numFmtId="0" fontId="2" fillId="0" borderId="16" xfId="0" applyFont="1" applyBorder="1" applyAlignment="1">
      <alignment horizontal="center" vertical="center" textRotation="90"/>
    </xf>
    <xf numFmtId="0" fontId="8" fillId="0" borderId="15" xfId="0" applyFont="1" applyBorder="1" applyAlignment="1">
      <alignment horizontal="center" vertical="center" textRotation="90"/>
    </xf>
    <xf numFmtId="0" fontId="1" fillId="0" borderId="3"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5" xfId="0" applyFont="1" applyBorder="1" applyAlignment="1">
      <alignment horizontal="center" vertical="center" textRotation="90"/>
    </xf>
    <xf numFmtId="0" fontId="0" fillId="0" borderId="2" xfId="0" applyBorder="1" applyAlignment="1">
      <alignment horizontal="center" vertical="center" textRotation="90"/>
    </xf>
    <xf numFmtId="0" fontId="0" fillId="0" borderId="11" xfId="0" applyBorder="1" applyAlignment="1">
      <alignment horizontal="center" vertical="center" textRotation="90"/>
    </xf>
    <xf numFmtId="0" fontId="0" fillId="0" borderId="4" xfId="0" applyBorder="1" applyAlignment="1">
      <alignment horizontal="center" vertical="center" textRotation="9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3" xfId="0" applyFont="1" applyBorder="1" applyAlignment="1">
      <alignment horizontal="center" wrapText="1"/>
    </xf>
    <xf numFmtId="0" fontId="1" fillId="0" borderId="5" xfId="0" applyFont="1" applyBorder="1" applyAlignment="1">
      <alignment horizontal="center"/>
    </xf>
    <xf numFmtId="0" fontId="1" fillId="0" borderId="1" xfId="0" applyFont="1" applyBorder="1" applyAlignment="1">
      <alignment horizontal="center" wrapText="1"/>
    </xf>
    <xf numFmtId="0" fontId="1" fillId="0" borderId="17" xfId="0" applyFont="1" applyBorder="1" applyAlignment="1">
      <alignment horizontal="center"/>
    </xf>
    <xf numFmtId="0" fontId="1" fillId="0" borderId="14" xfId="0" applyFont="1" applyBorder="1" applyAlignment="1">
      <alignment horizont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xf>
    <xf numFmtId="0" fontId="1" fillId="0" borderId="3" xfId="0" quotePrefix="1" applyFont="1" applyBorder="1" applyAlignment="1">
      <alignment horizontal="center" vertical="center"/>
    </xf>
    <xf numFmtId="0" fontId="1" fillId="0" borderId="5" xfId="0" quotePrefix="1" applyFont="1" applyBorder="1" applyAlignment="1">
      <alignment horizontal="center" vertical="center"/>
    </xf>
    <xf numFmtId="0" fontId="1"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3417-D319-254F-8319-7F394804ABAD}">
  <dimension ref="A1:E25"/>
  <sheetViews>
    <sheetView workbookViewId="0"/>
  </sheetViews>
  <sheetFormatPr baseColWidth="10" defaultRowHeight="16" x14ac:dyDescent="0.2"/>
  <cols>
    <col min="1" max="1" width="19.5" customWidth="1"/>
    <col min="2" max="2" width="15.1640625" customWidth="1"/>
  </cols>
  <sheetData>
    <row r="1" spans="1:5" ht="21" x14ac:dyDescent="0.25">
      <c r="A1" s="6" t="s">
        <v>233</v>
      </c>
    </row>
    <row r="3" spans="1:5" x14ac:dyDescent="0.2">
      <c r="A3" s="124" t="s">
        <v>232</v>
      </c>
      <c r="B3" s="126" t="s">
        <v>176</v>
      </c>
      <c r="C3" s="128" t="s">
        <v>177</v>
      </c>
      <c r="D3" s="128"/>
      <c r="E3" s="128"/>
    </row>
    <row r="4" spans="1:5" x14ac:dyDescent="0.2">
      <c r="A4" s="125"/>
      <c r="B4" s="127"/>
      <c r="C4" s="5" t="s">
        <v>178</v>
      </c>
      <c r="D4" s="5" t="s">
        <v>179</v>
      </c>
      <c r="E4" s="5" t="s">
        <v>180</v>
      </c>
    </row>
    <row r="5" spans="1:5" x14ac:dyDescent="0.2">
      <c r="A5" s="123" t="s">
        <v>181</v>
      </c>
      <c r="B5" s="10">
        <v>0.5</v>
      </c>
      <c r="C5" s="11" t="s">
        <v>182</v>
      </c>
      <c r="D5" s="11" t="s">
        <v>183</v>
      </c>
      <c r="E5" s="11" t="s">
        <v>184</v>
      </c>
    </row>
    <row r="6" spans="1:5" x14ac:dyDescent="0.2">
      <c r="A6" s="123"/>
      <c r="B6" s="12">
        <v>1</v>
      </c>
      <c r="C6" s="13" t="s">
        <v>181</v>
      </c>
      <c r="D6" s="13" t="s">
        <v>181</v>
      </c>
      <c r="E6" s="13" t="s">
        <v>185</v>
      </c>
    </row>
    <row r="7" spans="1:5" x14ac:dyDescent="0.2">
      <c r="A7" s="123"/>
      <c r="B7" s="14">
        <v>2</v>
      </c>
      <c r="C7" s="15" t="s">
        <v>186</v>
      </c>
      <c r="D7" s="15" t="s">
        <v>187</v>
      </c>
      <c r="E7" s="15" t="s">
        <v>188</v>
      </c>
    </row>
    <row r="8" spans="1:5" x14ac:dyDescent="0.2">
      <c r="A8" s="123" t="s">
        <v>189</v>
      </c>
      <c r="B8" s="10">
        <v>0.5</v>
      </c>
      <c r="C8" s="11" t="s">
        <v>190</v>
      </c>
      <c r="D8" s="11" t="s">
        <v>191</v>
      </c>
      <c r="E8" s="11" t="s">
        <v>192</v>
      </c>
    </row>
    <row r="9" spans="1:5" x14ac:dyDescent="0.2">
      <c r="A9" s="123"/>
      <c r="B9" s="12">
        <v>1</v>
      </c>
      <c r="C9" s="13" t="s">
        <v>193</v>
      </c>
      <c r="D9" s="13" t="s">
        <v>194</v>
      </c>
      <c r="E9" s="13" t="s">
        <v>188</v>
      </c>
    </row>
    <row r="10" spans="1:5" x14ac:dyDescent="0.2">
      <c r="A10" s="123"/>
      <c r="B10" s="14">
        <v>2</v>
      </c>
      <c r="C10" s="15" t="s">
        <v>193</v>
      </c>
      <c r="D10" s="15" t="s">
        <v>189</v>
      </c>
      <c r="E10" s="15" t="s">
        <v>195</v>
      </c>
    </row>
    <row r="11" spans="1:5" x14ac:dyDescent="0.2">
      <c r="A11" s="123" t="s">
        <v>196</v>
      </c>
      <c r="B11" s="16">
        <v>0.5</v>
      </c>
      <c r="C11" s="11" t="s">
        <v>197</v>
      </c>
      <c r="D11" s="11" t="s">
        <v>198</v>
      </c>
      <c r="E11" s="11" t="s">
        <v>199</v>
      </c>
    </row>
    <row r="12" spans="1:5" x14ac:dyDescent="0.2">
      <c r="A12" s="123"/>
      <c r="B12" s="17">
        <v>1</v>
      </c>
      <c r="C12" s="13" t="s">
        <v>200</v>
      </c>
      <c r="D12" s="13" t="s">
        <v>201</v>
      </c>
      <c r="E12" s="13" t="s">
        <v>188</v>
      </c>
    </row>
    <row r="13" spans="1:5" x14ac:dyDescent="0.2">
      <c r="A13" s="123"/>
      <c r="B13" s="18">
        <v>2</v>
      </c>
      <c r="C13" s="15" t="s">
        <v>200</v>
      </c>
      <c r="D13" s="15" t="s">
        <v>201</v>
      </c>
      <c r="E13" s="15" t="s">
        <v>188</v>
      </c>
    </row>
    <row r="14" spans="1:5" x14ac:dyDescent="0.2">
      <c r="A14" s="123" t="s">
        <v>202</v>
      </c>
      <c r="B14" s="16">
        <v>0.5</v>
      </c>
      <c r="C14" s="11" t="s">
        <v>203</v>
      </c>
      <c r="D14" s="11" t="s">
        <v>204</v>
      </c>
      <c r="E14" s="11" t="s">
        <v>205</v>
      </c>
    </row>
    <row r="15" spans="1:5" x14ac:dyDescent="0.2">
      <c r="A15" s="123"/>
      <c r="B15" s="17">
        <v>1</v>
      </c>
      <c r="C15" s="13" t="s">
        <v>206</v>
      </c>
      <c r="D15" s="13" t="s">
        <v>207</v>
      </c>
      <c r="E15" s="13" t="s">
        <v>188</v>
      </c>
    </row>
    <row r="16" spans="1:5" x14ac:dyDescent="0.2">
      <c r="A16" s="123"/>
      <c r="B16" s="18">
        <v>2</v>
      </c>
      <c r="C16" s="15" t="s">
        <v>208</v>
      </c>
      <c r="D16" s="15" t="s">
        <v>207</v>
      </c>
      <c r="E16" s="15" t="s">
        <v>209</v>
      </c>
    </row>
    <row r="17" spans="1:5" x14ac:dyDescent="0.2">
      <c r="A17" s="123" t="s">
        <v>210</v>
      </c>
      <c r="B17" s="16">
        <v>0.5</v>
      </c>
      <c r="C17" s="11" t="s">
        <v>211</v>
      </c>
      <c r="D17" s="11" t="s">
        <v>212</v>
      </c>
      <c r="E17" s="11" t="s">
        <v>213</v>
      </c>
    </row>
    <row r="18" spans="1:5" x14ac:dyDescent="0.2">
      <c r="A18" s="123"/>
      <c r="B18" s="17">
        <v>1</v>
      </c>
      <c r="C18" s="13" t="s">
        <v>214</v>
      </c>
      <c r="D18" s="13" t="s">
        <v>215</v>
      </c>
      <c r="E18" s="13" t="s">
        <v>188</v>
      </c>
    </row>
    <row r="19" spans="1:5" x14ac:dyDescent="0.2">
      <c r="A19" s="123"/>
      <c r="B19" s="18">
        <v>2</v>
      </c>
      <c r="C19" s="15" t="s">
        <v>216</v>
      </c>
      <c r="D19" s="15" t="s">
        <v>215</v>
      </c>
      <c r="E19" s="15" t="s">
        <v>209</v>
      </c>
    </row>
    <row r="20" spans="1:5" x14ac:dyDescent="0.2">
      <c r="A20" s="123" t="s">
        <v>217</v>
      </c>
      <c r="B20" s="16">
        <v>0.5</v>
      </c>
      <c r="C20" s="11" t="s">
        <v>218</v>
      </c>
      <c r="D20" s="11" t="s">
        <v>219</v>
      </c>
      <c r="E20" s="11" t="s">
        <v>220</v>
      </c>
    </row>
    <row r="21" spans="1:5" x14ac:dyDescent="0.2">
      <c r="A21" s="123"/>
      <c r="B21" s="17">
        <v>1</v>
      </c>
      <c r="C21" s="13" t="s">
        <v>221</v>
      </c>
      <c r="D21" s="13" t="s">
        <v>222</v>
      </c>
      <c r="E21" s="13" t="s">
        <v>184</v>
      </c>
    </row>
    <row r="22" spans="1:5" x14ac:dyDescent="0.2">
      <c r="A22" s="123"/>
      <c r="B22" s="18">
        <v>2</v>
      </c>
      <c r="C22" s="15" t="s">
        <v>223</v>
      </c>
      <c r="D22" s="15" t="s">
        <v>224</v>
      </c>
      <c r="E22" s="15" t="s">
        <v>184</v>
      </c>
    </row>
    <row r="23" spans="1:5" x14ac:dyDescent="0.2">
      <c r="A23" s="123" t="s">
        <v>225</v>
      </c>
      <c r="B23" s="16">
        <v>0.5</v>
      </c>
      <c r="C23" s="11" t="s">
        <v>226</v>
      </c>
      <c r="D23" s="11" t="s">
        <v>227</v>
      </c>
      <c r="E23" s="11" t="s">
        <v>228</v>
      </c>
    </row>
    <row r="24" spans="1:5" x14ac:dyDescent="0.2">
      <c r="A24" s="123"/>
      <c r="B24" s="17">
        <v>1</v>
      </c>
      <c r="C24" s="13" t="s">
        <v>229</v>
      </c>
      <c r="D24" s="13" t="s">
        <v>230</v>
      </c>
      <c r="E24" s="13" t="s">
        <v>184</v>
      </c>
    </row>
    <row r="25" spans="1:5" x14ac:dyDescent="0.2">
      <c r="A25" s="123"/>
      <c r="B25" s="18">
        <v>2</v>
      </c>
      <c r="C25" s="15" t="s">
        <v>231</v>
      </c>
      <c r="D25" s="15" t="s">
        <v>225</v>
      </c>
      <c r="E25" s="15" t="s">
        <v>188</v>
      </c>
    </row>
  </sheetData>
  <mergeCells count="10">
    <mergeCell ref="B3:B4"/>
    <mergeCell ref="C3:E3"/>
    <mergeCell ref="A5:A7"/>
    <mergeCell ref="A8:A10"/>
    <mergeCell ref="A11:A13"/>
    <mergeCell ref="A14:A16"/>
    <mergeCell ref="A17:A19"/>
    <mergeCell ref="A20:A22"/>
    <mergeCell ref="A23:A25"/>
    <mergeCell ref="A3:A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1F4E-55A2-3448-8F94-BA267BEA5598}">
  <dimension ref="A1:U67"/>
  <sheetViews>
    <sheetView workbookViewId="0"/>
  </sheetViews>
  <sheetFormatPr baseColWidth="10" defaultRowHeight="16" x14ac:dyDescent="0.2"/>
  <cols>
    <col min="19" max="19" width="14.33203125" customWidth="1"/>
  </cols>
  <sheetData>
    <row r="1" spans="1:21" ht="21" x14ac:dyDescent="0.2">
      <c r="A1" s="9" t="s">
        <v>546</v>
      </c>
    </row>
    <row r="3" spans="1:21" x14ac:dyDescent="0.2">
      <c r="A3" s="158" t="s">
        <v>246</v>
      </c>
      <c r="B3" s="168" t="s">
        <v>85</v>
      </c>
      <c r="C3" s="168" t="s">
        <v>492</v>
      </c>
      <c r="D3" s="161" t="s">
        <v>493</v>
      </c>
      <c r="E3" s="161" t="s">
        <v>532</v>
      </c>
      <c r="F3" s="158" t="s">
        <v>269</v>
      </c>
      <c r="G3" s="158"/>
      <c r="H3" s="158"/>
      <c r="I3" s="158"/>
      <c r="J3" s="158"/>
      <c r="K3" s="158"/>
      <c r="L3" s="158"/>
      <c r="M3" s="161" t="s">
        <v>270</v>
      </c>
      <c r="N3" s="161" t="s">
        <v>533</v>
      </c>
      <c r="O3" s="158" t="s">
        <v>272</v>
      </c>
      <c r="P3" s="158"/>
      <c r="Q3" s="158" t="s">
        <v>273</v>
      </c>
      <c r="R3" s="159" t="s">
        <v>526</v>
      </c>
      <c r="S3" s="159" t="s">
        <v>364</v>
      </c>
      <c r="T3" s="159" t="s">
        <v>365</v>
      </c>
      <c r="U3" s="159" t="s">
        <v>545</v>
      </c>
    </row>
    <row r="4" spans="1:21" x14ac:dyDescent="0.2">
      <c r="A4" s="158"/>
      <c r="B4" s="168"/>
      <c r="C4" s="168"/>
      <c r="D4" s="158"/>
      <c r="E4" s="161"/>
      <c r="F4" s="74" t="s">
        <v>274</v>
      </c>
      <c r="G4" s="74" t="s">
        <v>495</v>
      </c>
      <c r="H4" s="74" t="s">
        <v>496</v>
      </c>
      <c r="I4" s="74" t="s">
        <v>497</v>
      </c>
      <c r="J4" s="74" t="s">
        <v>498</v>
      </c>
      <c r="K4" s="74" t="s">
        <v>534</v>
      </c>
      <c r="L4" s="74" t="s">
        <v>535</v>
      </c>
      <c r="M4" s="158"/>
      <c r="N4" s="158"/>
      <c r="O4" s="74" t="s">
        <v>282</v>
      </c>
      <c r="P4" s="74" t="s">
        <v>500</v>
      </c>
      <c r="Q4" s="158"/>
      <c r="R4" s="160"/>
      <c r="S4" s="160"/>
      <c r="T4" s="160"/>
      <c r="U4" s="160"/>
    </row>
    <row r="5" spans="1:21" x14ac:dyDescent="0.2">
      <c r="A5" s="76" t="s">
        <v>471</v>
      </c>
      <c r="B5" s="115" t="s">
        <v>88</v>
      </c>
      <c r="C5" s="115" t="s">
        <v>111</v>
      </c>
      <c r="D5" s="76">
        <v>8220</v>
      </c>
      <c r="E5" s="116">
        <v>419.7</v>
      </c>
      <c r="F5" s="76" t="s">
        <v>536</v>
      </c>
      <c r="G5" s="76" t="s">
        <v>537</v>
      </c>
      <c r="H5" s="76" t="s">
        <v>538</v>
      </c>
      <c r="I5" s="76" t="s">
        <v>539</v>
      </c>
      <c r="J5" s="76" t="s">
        <v>292</v>
      </c>
      <c r="K5" s="76" t="s">
        <v>292</v>
      </c>
      <c r="L5" s="76" t="s">
        <v>292</v>
      </c>
      <c r="M5" s="76" t="s">
        <v>540</v>
      </c>
      <c r="N5" s="76" t="s">
        <v>541</v>
      </c>
      <c r="O5" s="76" t="s">
        <v>541</v>
      </c>
      <c r="P5" s="76" t="s">
        <v>542</v>
      </c>
      <c r="Q5" s="76" t="s">
        <v>542</v>
      </c>
      <c r="R5" s="116">
        <v>6704.8</v>
      </c>
      <c r="S5" s="76">
        <v>6708.8</v>
      </c>
      <c r="T5" s="76">
        <v>4</v>
      </c>
      <c r="U5" s="76">
        <v>0.95306171074577073</v>
      </c>
    </row>
    <row r="6" spans="1:21" x14ac:dyDescent="0.2">
      <c r="A6" s="79" t="s">
        <v>473</v>
      </c>
      <c r="B6" s="81" t="s">
        <v>88</v>
      </c>
      <c r="C6" s="81" t="s">
        <v>111</v>
      </c>
      <c r="D6" s="79">
        <v>8221</v>
      </c>
      <c r="E6" s="117">
        <v>662.6</v>
      </c>
      <c r="F6" s="79" t="s">
        <v>536</v>
      </c>
      <c r="G6" s="79" t="s">
        <v>537</v>
      </c>
      <c r="H6" s="79" t="s">
        <v>538</v>
      </c>
      <c r="I6" s="79" t="s">
        <v>539</v>
      </c>
      <c r="J6" s="79" t="s">
        <v>540</v>
      </c>
      <c r="K6" s="79" t="s">
        <v>543</v>
      </c>
      <c r="L6" s="79" t="s">
        <v>292</v>
      </c>
      <c r="M6" s="79" t="s">
        <v>544</v>
      </c>
      <c r="N6" s="79" t="s">
        <v>541</v>
      </c>
      <c r="O6" s="79" t="s">
        <v>541</v>
      </c>
      <c r="P6" s="79" t="s">
        <v>542</v>
      </c>
      <c r="Q6" s="79" t="s">
        <v>542</v>
      </c>
      <c r="R6" s="117">
        <v>6689.3</v>
      </c>
      <c r="S6" s="79">
        <v>6697.6</v>
      </c>
      <c r="T6" s="79">
        <v>8.3000000000001819</v>
      </c>
      <c r="U6" s="79">
        <v>1.2526411107757593</v>
      </c>
    </row>
    <row r="7" spans="1:21" x14ac:dyDescent="0.2">
      <c r="A7" s="79" t="s">
        <v>474</v>
      </c>
      <c r="B7" s="81" t="s">
        <v>88</v>
      </c>
      <c r="C7" s="81" t="s">
        <v>111</v>
      </c>
      <c r="D7" s="79">
        <v>8222</v>
      </c>
      <c r="E7" s="117">
        <v>580.6</v>
      </c>
      <c r="F7" s="79" t="s">
        <v>536</v>
      </c>
      <c r="G7" s="79" t="s">
        <v>537</v>
      </c>
      <c r="H7" s="79" t="s">
        <v>538</v>
      </c>
      <c r="I7" s="79" t="s">
        <v>539</v>
      </c>
      <c r="J7" s="79" t="s">
        <v>540</v>
      </c>
      <c r="K7" s="79" t="s">
        <v>292</v>
      </c>
      <c r="L7" s="79" t="s">
        <v>292</v>
      </c>
      <c r="M7" s="79" t="s">
        <v>543</v>
      </c>
      <c r="N7" s="79" t="s">
        <v>541</v>
      </c>
      <c r="O7" s="79" t="s">
        <v>541</v>
      </c>
      <c r="P7" s="79" t="s">
        <v>542</v>
      </c>
      <c r="Q7" s="79" t="s">
        <v>542</v>
      </c>
      <c r="R7" s="117">
        <v>6674.4</v>
      </c>
      <c r="S7" s="79">
        <v>6679.9</v>
      </c>
      <c r="T7" s="79">
        <v>5.5</v>
      </c>
      <c r="U7" s="79">
        <v>0.94729590079228376</v>
      </c>
    </row>
    <row r="8" spans="1:21" x14ac:dyDescent="0.2">
      <c r="A8" s="79" t="s">
        <v>475</v>
      </c>
      <c r="B8" s="81" t="s">
        <v>88</v>
      </c>
      <c r="C8" s="81" t="s">
        <v>111</v>
      </c>
      <c r="D8" s="79">
        <v>8223</v>
      </c>
      <c r="E8" s="117">
        <v>517.20000000000005</v>
      </c>
      <c r="F8" s="79" t="s">
        <v>536</v>
      </c>
      <c r="G8" s="79" t="s">
        <v>537</v>
      </c>
      <c r="H8" s="79" t="s">
        <v>538</v>
      </c>
      <c r="I8" s="79" t="s">
        <v>539</v>
      </c>
      <c r="J8" s="79" t="s">
        <v>540</v>
      </c>
      <c r="K8" s="79" t="s">
        <v>292</v>
      </c>
      <c r="L8" s="79" t="s">
        <v>292</v>
      </c>
      <c r="M8" s="79" t="s">
        <v>543</v>
      </c>
      <c r="N8" s="79" t="s">
        <v>541</v>
      </c>
      <c r="O8" s="79" t="s">
        <v>541</v>
      </c>
      <c r="P8" s="79" t="s">
        <v>542</v>
      </c>
      <c r="Q8" s="79" t="s">
        <v>542</v>
      </c>
      <c r="R8" s="117">
        <v>6657.3</v>
      </c>
      <c r="S8" s="79">
        <v>6660.2</v>
      </c>
      <c r="T8" s="79">
        <v>2.8999999999996362</v>
      </c>
      <c r="U8" s="79">
        <v>0.56071152358848331</v>
      </c>
    </row>
    <row r="9" spans="1:21" x14ac:dyDescent="0.2">
      <c r="A9" s="79" t="s">
        <v>476</v>
      </c>
      <c r="B9" s="81" t="s">
        <v>88</v>
      </c>
      <c r="C9" s="81" t="s">
        <v>111</v>
      </c>
      <c r="D9" s="79">
        <v>8224</v>
      </c>
      <c r="E9" s="117">
        <v>440.4</v>
      </c>
      <c r="F9" s="79" t="s">
        <v>536</v>
      </c>
      <c r="G9" s="79" t="s">
        <v>537</v>
      </c>
      <c r="H9" s="79" t="s">
        <v>538</v>
      </c>
      <c r="I9" s="79" t="s">
        <v>539</v>
      </c>
      <c r="J9" s="79" t="s">
        <v>292</v>
      </c>
      <c r="K9" s="79" t="s">
        <v>292</v>
      </c>
      <c r="L9" s="79" t="s">
        <v>292</v>
      </c>
      <c r="M9" s="79" t="s">
        <v>540</v>
      </c>
      <c r="N9" s="79" t="s">
        <v>541</v>
      </c>
      <c r="O9" s="79" t="s">
        <v>541</v>
      </c>
      <c r="P9" s="79" t="s">
        <v>542</v>
      </c>
      <c r="Q9" s="79" t="s">
        <v>542</v>
      </c>
      <c r="R9" s="117">
        <v>6680.4</v>
      </c>
      <c r="S9" s="79">
        <v>6684.1</v>
      </c>
      <c r="T9" s="79">
        <v>3.7000000000007276</v>
      </c>
      <c r="U9" s="79">
        <v>0.84014532243431606</v>
      </c>
    </row>
    <row r="10" spans="1:21" x14ac:dyDescent="0.2">
      <c r="A10" s="79" t="s">
        <v>477</v>
      </c>
      <c r="B10" s="81" t="s">
        <v>88</v>
      </c>
      <c r="C10" s="81" t="s">
        <v>111</v>
      </c>
      <c r="D10" s="79">
        <v>8225</v>
      </c>
      <c r="E10" s="117">
        <v>670</v>
      </c>
      <c r="F10" s="79" t="s">
        <v>536</v>
      </c>
      <c r="G10" s="79" t="s">
        <v>537</v>
      </c>
      <c r="H10" s="79" t="s">
        <v>538</v>
      </c>
      <c r="I10" s="79" t="s">
        <v>539</v>
      </c>
      <c r="J10" s="79" t="s">
        <v>540</v>
      </c>
      <c r="K10" s="79" t="s">
        <v>543</v>
      </c>
      <c r="L10" s="79" t="s">
        <v>292</v>
      </c>
      <c r="M10" s="79" t="s">
        <v>544</v>
      </c>
      <c r="N10" s="79" t="s">
        <v>541</v>
      </c>
      <c r="O10" s="79" t="s">
        <v>541</v>
      </c>
      <c r="P10" s="79" t="s">
        <v>542</v>
      </c>
      <c r="Q10" s="79" t="s">
        <v>542</v>
      </c>
      <c r="R10" s="117">
        <v>6664.8</v>
      </c>
      <c r="S10" s="79">
        <v>6683.1</v>
      </c>
      <c r="T10" s="79">
        <v>18.300000000000182</v>
      </c>
      <c r="U10" s="79">
        <v>2.7313432835821168</v>
      </c>
    </row>
    <row r="11" spans="1:21" x14ac:dyDescent="0.2">
      <c r="A11" s="79" t="s">
        <v>478</v>
      </c>
      <c r="B11" s="81" t="s">
        <v>88</v>
      </c>
      <c r="C11" s="81" t="s">
        <v>111</v>
      </c>
      <c r="D11" s="79">
        <v>8226</v>
      </c>
      <c r="E11" s="117">
        <v>544.6</v>
      </c>
      <c r="F11" s="79" t="s">
        <v>536</v>
      </c>
      <c r="G11" s="79" t="s">
        <v>537</v>
      </c>
      <c r="H11" s="79" t="s">
        <v>538</v>
      </c>
      <c r="I11" s="79" t="s">
        <v>539</v>
      </c>
      <c r="J11" s="81" t="s">
        <v>292</v>
      </c>
      <c r="K11" s="81" t="s">
        <v>292</v>
      </c>
      <c r="L11" s="79" t="s">
        <v>292</v>
      </c>
      <c r="M11" s="79" t="s">
        <v>540</v>
      </c>
      <c r="N11" s="79" t="s">
        <v>541</v>
      </c>
      <c r="O11" s="79" t="s">
        <v>541</v>
      </c>
      <c r="P11" s="79" t="s">
        <v>542</v>
      </c>
      <c r="Q11" s="79" t="s">
        <v>542</v>
      </c>
      <c r="R11" s="117">
        <v>6669.1</v>
      </c>
      <c r="S11" s="79">
        <v>6689.6</v>
      </c>
      <c r="T11" s="79">
        <v>20.5</v>
      </c>
      <c r="U11" s="79">
        <v>3.7642306279838409</v>
      </c>
    </row>
    <row r="12" spans="1:21" x14ac:dyDescent="0.2">
      <c r="A12" s="79" t="s">
        <v>479</v>
      </c>
      <c r="B12" s="81" t="s">
        <v>88</v>
      </c>
      <c r="C12" s="81" t="s">
        <v>111</v>
      </c>
      <c r="D12" s="79">
        <v>8227</v>
      </c>
      <c r="E12" s="117">
        <v>375.2</v>
      </c>
      <c r="F12" s="79" t="s">
        <v>536</v>
      </c>
      <c r="G12" s="79" t="s">
        <v>537</v>
      </c>
      <c r="H12" s="79" t="s">
        <v>538</v>
      </c>
      <c r="I12" s="79" t="s">
        <v>539</v>
      </c>
      <c r="J12" s="81" t="s">
        <v>292</v>
      </c>
      <c r="K12" s="81" t="s">
        <v>292</v>
      </c>
      <c r="L12" s="79" t="s">
        <v>292</v>
      </c>
      <c r="M12" s="79" t="s">
        <v>540</v>
      </c>
      <c r="N12" s="79" t="s">
        <v>541</v>
      </c>
      <c r="O12" s="79" t="s">
        <v>541</v>
      </c>
      <c r="P12" s="79" t="s">
        <v>542</v>
      </c>
      <c r="Q12" s="79" t="s">
        <v>542</v>
      </c>
      <c r="R12" s="117">
        <v>6732.3</v>
      </c>
      <c r="S12" s="79">
        <v>6733.8</v>
      </c>
      <c r="T12" s="79">
        <v>1.5</v>
      </c>
      <c r="U12" s="79">
        <v>0.39978678038379534</v>
      </c>
    </row>
    <row r="13" spans="1:21" x14ac:dyDescent="0.2">
      <c r="A13" s="79" t="s">
        <v>480</v>
      </c>
      <c r="B13" s="81" t="s">
        <v>88</v>
      </c>
      <c r="C13" s="81" t="s">
        <v>111</v>
      </c>
      <c r="D13" s="79">
        <v>8228</v>
      </c>
      <c r="E13" s="117">
        <v>663.7</v>
      </c>
      <c r="F13" s="79" t="s">
        <v>536</v>
      </c>
      <c r="G13" s="79" t="s">
        <v>537</v>
      </c>
      <c r="H13" s="79" t="s">
        <v>538</v>
      </c>
      <c r="I13" s="79" t="s">
        <v>539</v>
      </c>
      <c r="J13" s="79" t="s">
        <v>540</v>
      </c>
      <c r="K13" s="79" t="s">
        <v>543</v>
      </c>
      <c r="L13" s="79" t="s">
        <v>292</v>
      </c>
      <c r="M13" s="79" t="s">
        <v>544</v>
      </c>
      <c r="N13" s="79" t="s">
        <v>541</v>
      </c>
      <c r="O13" s="79" t="s">
        <v>541</v>
      </c>
      <c r="P13" s="79" t="s">
        <v>542</v>
      </c>
      <c r="Q13" s="79" t="s">
        <v>542</v>
      </c>
      <c r="R13" s="117">
        <v>6680.1</v>
      </c>
      <c r="S13" s="79">
        <v>6693.4</v>
      </c>
      <c r="T13" s="79">
        <v>13.299999999999272</v>
      </c>
      <c r="U13" s="79">
        <v>2.0039174325748488</v>
      </c>
    </row>
    <row r="14" spans="1:21" x14ac:dyDescent="0.2">
      <c r="A14" s="79" t="s">
        <v>481</v>
      </c>
      <c r="B14" s="81" t="s">
        <v>88</v>
      </c>
      <c r="C14" s="81" t="s">
        <v>111</v>
      </c>
      <c r="D14" s="79">
        <v>8229</v>
      </c>
      <c r="E14" s="117">
        <v>419.3</v>
      </c>
      <c r="F14" s="79" t="s">
        <v>536</v>
      </c>
      <c r="G14" s="79" t="s">
        <v>537</v>
      </c>
      <c r="H14" s="79" t="s">
        <v>538</v>
      </c>
      <c r="I14" s="79" t="s">
        <v>539</v>
      </c>
      <c r="J14" s="81" t="s">
        <v>292</v>
      </c>
      <c r="K14" s="81" t="s">
        <v>292</v>
      </c>
      <c r="L14" s="79" t="s">
        <v>292</v>
      </c>
      <c r="M14" s="79" t="s">
        <v>540</v>
      </c>
      <c r="N14" s="79" t="s">
        <v>541</v>
      </c>
      <c r="O14" s="79" t="s">
        <v>541</v>
      </c>
      <c r="P14" s="79" t="s">
        <v>542</v>
      </c>
      <c r="Q14" s="79" t="s">
        <v>542</v>
      </c>
      <c r="R14" s="117">
        <v>6671.3</v>
      </c>
      <c r="S14" s="79">
        <v>6677.1</v>
      </c>
      <c r="T14" s="79">
        <v>5.8000000000001819</v>
      </c>
      <c r="U14" s="79">
        <v>1.3832578106368187</v>
      </c>
    </row>
    <row r="15" spans="1:21" x14ac:dyDescent="0.2">
      <c r="A15" s="79" t="s">
        <v>482</v>
      </c>
      <c r="B15" s="81" t="s">
        <v>88</v>
      </c>
      <c r="C15" s="81" t="s">
        <v>111</v>
      </c>
      <c r="D15" s="79">
        <v>8230</v>
      </c>
      <c r="E15" s="117">
        <v>443.8</v>
      </c>
      <c r="F15" s="79" t="s">
        <v>536</v>
      </c>
      <c r="G15" s="79" t="s">
        <v>537</v>
      </c>
      <c r="H15" s="79" t="s">
        <v>538</v>
      </c>
      <c r="I15" s="79" t="s">
        <v>539</v>
      </c>
      <c r="J15" s="79" t="s">
        <v>540</v>
      </c>
      <c r="K15" s="81" t="s">
        <v>292</v>
      </c>
      <c r="L15" s="79" t="s">
        <v>292</v>
      </c>
      <c r="M15" s="79" t="s">
        <v>543</v>
      </c>
      <c r="N15" s="79" t="s">
        <v>541</v>
      </c>
      <c r="O15" s="79" t="s">
        <v>541</v>
      </c>
      <c r="P15" s="79" t="s">
        <v>542</v>
      </c>
      <c r="Q15" s="79" t="s">
        <v>542</v>
      </c>
      <c r="R15" s="117">
        <v>6670.5</v>
      </c>
      <c r="S15" s="79">
        <v>6671.9</v>
      </c>
      <c r="T15" s="79">
        <v>1.3999999999996362</v>
      </c>
      <c r="U15" s="79">
        <v>0.3154574132491294</v>
      </c>
    </row>
    <row r="16" spans="1:21" x14ac:dyDescent="0.2">
      <c r="A16" s="79" t="s">
        <v>483</v>
      </c>
      <c r="B16" s="81" t="s">
        <v>88</v>
      </c>
      <c r="C16" s="81" t="s">
        <v>111</v>
      </c>
      <c r="D16" s="79">
        <v>8231</v>
      </c>
      <c r="E16" s="117">
        <v>515.20000000000005</v>
      </c>
      <c r="F16" s="79" t="s">
        <v>536</v>
      </c>
      <c r="G16" s="79" t="s">
        <v>537</v>
      </c>
      <c r="H16" s="79" t="s">
        <v>538</v>
      </c>
      <c r="I16" s="79" t="s">
        <v>539</v>
      </c>
      <c r="J16" s="79" t="s">
        <v>540</v>
      </c>
      <c r="K16" s="81" t="s">
        <v>292</v>
      </c>
      <c r="L16" s="79" t="s">
        <v>292</v>
      </c>
      <c r="M16" s="79" t="s">
        <v>543</v>
      </c>
      <c r="N16" s="79" t="s">
        <v>541</v>
      </c>
      <c r="O16" s="79" t="s">
        <v>541</v>
      </c>
      <c r="P16" s="79" t="s">
        <v>542</v>
      </c>
      <c r="Q16" s="79" t="s">
        <v>542</v>
      </c>
      <c r="R16" s="117">
        <v>6694.8</v>
      </c>
      <c r="S16" s="79">
        <v>6701.6</v>
      </c>
      <c r="T16" s="79">
        <v>6.8000000000001819</v>
      </c>
      <c r="U16" s="79">
        <v>1.3198757763975506</v>
      </c>
    </row>
    <row r="17" spans="1:21" x14ac:dyDescent="0.2">
      <c r="A17" s="79" t="s">
        <v>123</v>
      </c>
      <c r="B17" s="81" t="s">
        <v>88</v>
      </c>
      <c r="C17" s="81" t="s">
        <v>111</v>
      </c>
      <c r="D17" s="79">
        <v>8232</v>
      </c>
      <c r="E17" s="117">
        <v>503.5</v>
      </c>
      <c r="F17" s="79" t="s">
        <v>536</v>
      </c>
      <c r="G17" s="79" t="s">
        <v>537</v>
      </c>
      <c r="H17" s="79" t="s">
        <v>538</v>
      </c>
      <c r="I17" s="79" t="s">
        <v>539</v>
      </c>
      <c r="J17" s="79" t="s">
        <v>540</v>
      </c>
      <c r="K17" s="81" t="s">
        <v>292</v>
      </c>
      <c r="L17" s="79" t="s">
        <v>292</v>
      </c>
      <c r="M17" s="79" t="s">
        <v>543</v>
      </c>
      <c r="N17" s="79" t="s">
        <v>541</v>
      </c>
      <c r="O17" s="79" t="s">
        <v>541</v>
      </c>
      <c r="P17" s="79" t="s">
        <v>542</v>
      </c>
      <c r="Q17" s="79" t="s">
        <v>542</v>
      </c>
      <c r="R17" s="117">
        <v>6741.2</v>
      </c>
      <c r="S17" s="79">
        <v>6752.3</v>
      </c>
      <c r="T17" s="79">
        <v>11.100000000000364</v>
      </c>
      <c r="U17" s="79">
        <v>2.2045680238332399</v>
      </c>
    </row>
    <row r="18" spans="1:21" x14ac:dyDescent="0.2">
      <c r="A18" s="79" t="s">
        <v>124</v>
      </c>
      <c r="B18" s="81" t="s">
        <v>88</v>
      </c>
      <c r="C18" s="81" t="s">
        <v>111</v>
      </c>
      <c r="D18" s="79">
        <v>8233</v>
      </c>
      <c r="E18" s="117">
        <v>542.1</v>
      </c>
      <c r="F18" s="79" t="s">
        <v>536</v>
      </c>
      <c r="G18" s="79" t="s">
        <v>537</v>
      </c>
      <c r="H18" s="79" t="s">
        <v>538</v>
      </c>
      <c r="I18" s="79" t="s">
        <v>539</v>
      </c>
      <c r="J18" s="79" t="s">
        <v>540</v>
      </c>
      <c r="K18" s="81" t="s">
        <v>292</v>
      </c>
      <c r="L18" s="79" t="s">
        <v>292</v>
      </c>
      <c r="M18" s="79" t="s">
        <v>543</v>
      </c>
      <c r="N18" s="79" t="s">
        <v>541</v>
      </c>
      <c r="O18" s="79" t="s">
        <v>541</v>
      </c>
      <c r="P18" s="79" t="s">
        <v>542</v>
      </c>
      <c r="Q18" s="79" t="s">
        <v>542</v>
      </c>
      <c r="R18" s="117">
        <v>6697.4</v>
      </c>
      <c r="S18" s="79">
        <v>6712.5</v>
      </c>
      <c r="T18" s="79">
        <v>15.100000000000364</v>
      </c>
      <c r="U18" s="79">
        <v>2.78546393654314</v>
      </c>
    </row>
    <row r="19" spans="1:21" x14ac:dyDescent="0.2">
      <c r="A19" s="79" t="s">
        <v>125</v>
      </c>
      <c r="B19" s="81" t="s">
        <v>88</v>
      </c>
      <c r="C19" s="81" t="s">
        <v>111</v>
      </c>
      <c r="D19" s="79">
        <v>8234</v>
      </c>
      <c r="E19" s="117">
        <v>389</v>
      </c>
      <c r="F19" s="79" t="s">
        <v>536</v>
      </c>
      <c r="G19" s="79" t="s">
        <v>537</v>
      </c>
      <c r="H19" s="79" t="s">
        <v>538</v>
      </c>
      <c r="I19" s="79" t="s">
        <v>539</v>
      </c>
      <c r="J19" s="79" t="s">
        <v>540</v>
      </c>
      <c r="K19" s="81" t="s">
        <v>292</v>
      </c>
      <c r="L19" s="79" t="s">
        <v>292</v>
      </c>
      <c r="M19" s="79" t="s">
        <v>543</v>
      </c>
      <c r="N19" s="79" t="s">
        <v>541</v>
      </c>
      <c r="O19" s="79" t="s">
        <v>541</v>
      </c>
      <c r="P19" s="79" t="s">
        <v>542</v>
      </c>
      <c r="Q19" s="79" t="s">
        <v>542</v>
      </c>
      <c r="R19" s="117">
        <v>6673.4</v>
      </c>
      <c r="S19" s="79">
        <v>6674.7</v>
      </c>
      <c r="T19" s="79">
        <v>1.3000000000001819</v>
      </c>
      <c r="U19" s="79">
        <v>0.33419023136251463</v>
      </c>
    </row>
    <row r="20" spans="1:21" x14ac:dyDescent="0.2">
      <c r="A20" s="79" t="s">
        <v>126</v>
      </c>
      <c r="B20" s="81" t="s">
        <v>88</v>
      </c>
      <c r="C20" s="81" t="s">
        <v>111</v>
      </c>
      <c r="D20" s="79">
        <v>8235</v>
      </c>
      <c r="E20" s="117">
        <v>345.1</v>
      </c>
      <c r="F20" s="79" t="s">
        <v>536</v>
      </c>
      <c r="G20" s="79" t="s">
        <v>537</v>
      </c>
      <c r="H20" s="79" t="s">
        <v>538</v>
      </c>
      <c r="I20" s="79" t="s">
        <v>539</v>
      </c>
      <c r="J20" s="79" t="s">
        <v>540</v>
      </c>
      <c r="K20" s="81" t="s">
        <v>292</v>
      </c>
      <c r="L20" s="79" t="s">
        <v>292</v>
      </c>
      <c r="M20" s="79" t="s">
        <v>543</v>
      </c>
      <c r="N20" s="79" t="s">
        <v>541</v>
      </c>
      <c r="O20" s="79" t="s">
        <v>541</v>
      </c>
      <c r="P20" s="79" t="s">
        <v>542</v>
      </c>
      <c r="Q20" s="79" t="s">
        <v>542</v>
      </c>
      <c r="R20" s="117">
        <v>6681</v>
      </c>
      <c r="S20" s="79">
        <v>6682</v>
      </c>
      <c r="T20" s="79">
        <v>1</v>
      </c>
      <c r="U20" s="79">
        <v>0.28977108084613151</v>
      </c>
    </row>
    <row r="21" spans="1:21" x14ac:dyDescent="0.2">
      <c r="A21" s="79" t="s">
        <v>127</v>
      </c>
      <c r="B21" s="81" t="s">
        <v>88</v>
      </c>
      <c r="C21" s="81" t="s">
        <v>111</v>
      </c>
      <c r="D21" s="79">
        <v>8236</v>
      </c>
      <c r="E21" s="117">
        <v>515.1</v>
      </c>
      <c r="F21" s="79" t="s">
        <v>536</v>
      </c>
      <c r="G21" s="79" t="s">
        <v>537</v>
      </c>
      <c r="H21" s="79" t="s">
        <v>538</v>
      </c>
      <c r="I21" s="79" t="s">
        <v>539</v>
      </c>
      <c r="J21" s="79" t="s">
        <v>540</v>
      </c>
      <c r="K21" s="81" t="s">
        <v>292</v>
      </c>
      <c r="L21" s="79" t="s">
        <v>292</v>
      </c>
      <c r="M21" s="79" t="s">
        <v>543</v>
      </c>
      <c r="N21" s="79" t="s">
        <v>541</v>
      </c>
      <c r="O21" s="79" t="s">
        <v>541</v>
      </c>
      <c r="P21" s="79" t="s">
        <v>542</v>
      </c>
      <c r="Q21" s="79" t="s">
        <v>542</v>
      </c>
      <c r="R21" s="117">
        <v>6660.3</v>
      </c>
      <c r="S21" s="79">
        <v>6669.9</v>
      </c>
      <c r="T21" s="79">
        <v>9.5999999999994543</v>
      </c>
      <c r="U21" s="79">
        <v>1.8637157833429341</v>
      </c>
    </row>
    <row r="22" spans="1:21" x14ac:dyDescent="0.2">
      <c r="A22" s="79" t="s">
        <v>128</v>
      </c>
      <c r="B22" s="81" t="s">
        <v>88</v>
      </c>
      <c r="C22" s="81" t="s">
        <v>111</v>
      </c>
      <c r="D22" s="79">
        <v>8237</v>
      </c>
      <c r="E22" s="117">
        <v>394.2</v>
      </c>
      <c r="F22" s="79" t="s">
        <v>536</v>
      </c>
      <c r="G22" s="79" t="s">
        <v>537</v>
      </c>
      <c r="H22" s="79" t="s">
        <v>538</v>
      </c>
      <c r="I22" s="79" t="s">
        <v>539</v>
      </c>
      <c r="J22" s="81" t="s">
        <v>292</v>
      </c>
      <c r="K22" s="81" t="s">
        <v>292</v>
      </c>
      <c r="L22" s="79" t="s">
        <v>292</v>
      </c>
      <c r="M22" s="79" t="s">
        <v>540</v>
      </c>
      <c r="N22" s="79" t="s">
        <v>541</v>
      </c>
      <c r="O22" s="79" t="s">
        <v>541</v>
      </c>
      <c r="P22" s="79" t="s">
        <v>542</v>
      </c>
      <c r="Q22" s="79" t="s">
        <v>542</v>
      </c>
      <c r="R22" s="117">
        <v>6725.1</v>
      </c>
      <c r="S22" s="79">
        <v>6727</v>
      </c>
      <c r="T22" s="79">
        <v>1.8999999999996362</v>
      </c>
      <c r="U22" s="79">
        <v>0.48198883815312943</v>
      </c>
    </row>
    <row r="23" spans="1:21" x14ac:dyDescent="0.2">
      <c r="A23" s="79" t="s">
        <v>129</v>
      </c>
      <c r="B23" s="81" t="s">
        <v>88</v>
      </c>
      <c r="C23" s="81" t="s">
        <v>111</v>
      </c>
      <c r="D23" s="79">
        <v>8238</v>
      </c>
      <c r="E23" s="117">
        <v>364.6</v>
      </c>
      <c r="F23" s="79" t="s">
        <v>536</v>
      </c>
      <c r="G23" s="79" t="s">
        <v>537</v>
      </c>
      <c r="H23" s="79" t="s">
        <v>538</v>
      </c>
      <c r="I23" s="79" t="s">
        <v>539</v>
      </c>
      <c r="J23" s="81" t="s">
        <v>292</v>
      </c>
      <c r="K23" s="81" t="s">
        <v>292</v>
      </c>
      <c r="L23" s="79" t="s">
        <v>292</v>
      </c>
      <c r="M23" s="79" t="s">
        <v>540</v>
      </c>
      <c r="N23" s="79" t="s">
        <v>541</v>
      </c>
      <c r="O23" s="79" t="s">
        <v>541</v>
      </c>
      <c r="P23" s="79" t="s">
        <v>542</v>
      </c>
      <c r="Q23" s="79" t="s">
        <v>542</v>
      </c>
      <c r="R23" s="117">
        <v>6678.9</v>
      </c>
      <c r="S23" s="79">
        <v>6681</v>
      </c>
      <c r="T23" s="79">
        <v>2.1000000000003638</v>
      </c>
      <c r="U23" s="79">
        <v>0.57597366977519571</v>
      </c>
    </row>
    <row r="24" spans="1:21" x14ac:dyDescent="0.2">
      <c r="A24" s="79" t="s">
        <v>130</v>
      </c>
      <c r="B24" s="81" t="s">
        <v>88</v>
      </c>
      <c r="C24" s="81" t="s">
        <v>111</v>
      </c>
      <c r="D24" s="79">
        <v>8239</v>
      </c>
      <c r="E24" s="117">
        <v>475.8</v>
      </c>
      <c r="F24" s="79" t="s">
        <v>536</v>
      </c>
      <c r="G24" s="79" t="s">
        <v>537</v>
      </c>
      <c r="H24" s="79" t="s">
        <v>538</v>
      </c>
      <c r="I24" s="81" t="s">
        <v>292</v>
      </c>
      <c r="J24" s="81" t="s">
        <v>292</v>
      </c>
      <c r="K24" s="81" t="s">
        <v>292</v>
      </c>
      <c r="L24" s="79" t="s">
        <v>292</v>
      </c>
      <c r="M24" s="79" t="s">
        <v>539</v>
      </c>
      <c r="N24" s="79" t="s">
        <v>541</v>
      </c>
      <c r="O24" s="79" t="s">
        <v>541</v>
      </c>
      <c r="P24" s="79" t="s">
        <v>542</v>
      </c>
      <c r="Q24" s="79" t="s">
        <v>542</v>
      </c>
      <c r="R24" s="117">
        <v>6670.1</v>
      </c>
      <c r="S24" s="79">
        <v>6678.4</v>
      </c>
      <c r="T24" s="79">
        <v>8.2999999999992724</v>
      </c>
      <c r="U24" s="79">
        <v>1.7444304329548701</v>
      </c>
    </row>
    <row r="25" spans="1:21" x14ac:dyDescent="0.2">
      <c r="A25" s="79" t="s">
        <v>131</v>
      </c>
      <c r="B25" s="81" t="s">
        <v>88</v>
      </c>
      <c r="C25" s="81" t="s">
        <v>111</v>
      </c>
      <c r="D25" s="79">
        <v>8240</v>
      </c>
      <c r="E25" s="117">
        <v>322.8</v>
      </c>
      <c r="F25" s="79" t="s">
        <v>536</v>
      </c>
      <c r="G25" s="79" t="s">
        <v>537</v>
      </c>
      <c r="H25" s="79" t="s">
        <v>538</v>
      </c>
      <c r="I25" s="79" t="s">
        <v>539</v>
      </c>
      <c r="J25" s="81" t="s">
        <v>292</v>
      </c>
      <c r="K25" s="81" t="s">
        <v>292</v>
      </c>
      <c r="L25" s="79" t="s">
        <v>292</v>
      </c>
      <c r="M25" s="79" t="s">
        <v>540</v>
      </c>
      <c r="N25" s="79" t="s">
        <v>541</v>
      </c>
      <c r="O25" s="79" t="s">
        <v>541</v>
      </c>
      <c r="P25" s="79" t="s">
        <v>542</v>
      </c>
      <c r="Q25" s="79" t="s">
        <v>542</v>
      </c>
      <c r="R25" s="117">
        <v>6679</v>
      </c>
      <c r="S25" s="79">
        <v>6682</v>
      </c>
      <c r="T25" s="79">
        <v>3</v>
      </c>
      <c r="U25" s="79">
        <v>0.92936802973977695</v>
      </c>
    </row>
    <row r="26" spans="1:21" x14ac:dyDescent="0.2">
      <c r="A26" s="79" t="s">
        <v>132</v>
      </c>
      <c r="B26" s="81" t="s">
        <v>88</v>
      </c>
      <c r="C26" s="81" t="s">
        <v>111</v>
      </c>
      <c r="D26" s="79">
        <v>8241</v>
      </c>
      <c r="E26" s="117">
        <v>519.70000000000005</v>
      </c>
      <c r="F26" s="79" t="s">
        <v>536</v>
      </c>
      <c r="G26" s="79" t="s">
        <v>537</v>
      </c>
      <c r="H26" s="79" t="s">
        <v>538</v>
      </c>
      <c r="I26" s="79" t="s">
        <v>539</v>
      </c>
      <c r="J26" s="79" t="s">
        <v>540</v>
      </c>
      <c r="K26" s="79" t="s">
        <v>543</v>
      </c>
      <c r="L26" s="79" t="s">
        <v>292</v>
      </c>
      <c r="M26" s="79" t="s">
        <v>544</v>
      </c>
      <c r="N26" s="79" t="s">
        <v>541</v>
      </c>
      <c r="O26" s="79" t="s">
        <v>541</v>
      </c>
      <c r="P26" s="79" t="s">
        <v>542</v>
      </c>
      <c r="Q26" s="79" t="s">
        <v>542</v>
      </c>
      <c r="R26" s="117">
        <v>6640.3</v>
      </c>
      <c r="S26" s="79">
        <v>6641</v>
      </c>
      <c r="T26" s="79">
        <v>0.6999999999998181</v>
      </c>
      <c r="U26" s="79">
        <v>0.13469309216852376</v>
      </c>
    </row>
    <row r="27" spans="1:21" x14ac:dyDescent="0.2">
      <c r="A27" s="79" t="s">
        <v>133</v>
      </c>
      <c r="B27" s="81" t="s">
        <v>88</v>
      </c>
      <c r="C27" s="81" t="s">
        <v>111</v>
      </c>
      <c r="D27" s="79">
        <v>8242</v>
      </c>
      <c r="E27" s="117">
        <v>548.5</v>
      </c>
      <c r="F27" s="79" t="s">
        <v>536</v>
      </c>
      <c r="G27" s="79" t="s">
        <v>537</v>
      </c>
      <c r="H27" s="79" t="s">
        <v>538</v>
      </c>
      <c r="I27" s="79" t="s">
        <v>539</v>
      </c>
      <c r="J27" s="79" t="s">
        <v>540</v>
      </c>
      <c r="K27" s="81" t="s">
        <v>292</v>
      </c>
      <c r="L27" s="79" t="s">
        <v>292</v>
      </c>
      <c r="M27" s="79" t="s">
        <v>543</v>
      </c>
      <c r="N27" s="79" t="s">
        <v>541</v>
      </c>
      <c r="O27" s="79" t="s">
        <v>541</v>
      </c>
      <c r="P27" s="79" t="s">
        <v>542</v>
      </c>
      <c r="Q27" s="79" t="s">
        <v>542</v>
      </c>
      <c r="R27" s="117">
        <v>6698.9</v>
      </c>
      <c r="S27" s="79">
        <v>6712.1</v>
      </c>
      <c r="T27" s="79">
        <v>13.200000000000728</v>
      </c>
      <c r="U27" s="79">
        <v>2.4065633546035965</v>
      </c>
    </row>
    <row r="28" spans="1:21" x14ac:dyDescent="0.2">
      <c r="A28" s="79" t="s">
        <v>134</v>
      </c>
      <c r="B28" s="81" t="s">
        <v>88</v>
      </c>
      <c r="C28" s="81" t="s">
        <v>111</v>
      </c>
      <c r="D28" s="79">
        <v>8243</v>
      </c>
      <c r="E28" s="117">
        <v>410.7</v>
      </c>
      <c r="F28" s="79" t="s">
        <v>536</v>
      </c>
      <c r="G28" s="79" t="s">
        <v>537</v>
      </c>
      <c r="H28" s="79" t="s">
        <v>538</v>
      </c>
      <c r="I28" s="79" t="s">
        <v>539</v>
      </c>
      <c r="J28" s="79" t="s">
        <v>540</v>
      </c>
      <c r="K28" s="81" t="s">
        <v>292</v>
      </c>
      <c r="L28" s="79" t="s">
        <v>292</v>
      </c>
      <c r="M28" s="79" t="s">
        <v>543</v>
      </c>
      <c r="N28" s="79" t="s">
        <v>541</v>
      </c>
      <c r="O28" s="79" t="s">
        <v>541</v>
      </c>
      <c r="P28" s="79" t="s">
        <v>542</v>
      </c>
      <c r="Q28" s="79" t="s">
        <v>542</v>
      </c>
      <c r="R28" s="117">
        <v>6663.7</v>
      </c>
      <c r="S28" s="79">
        <v>6665.4</v>
      </c>
      <c r="T28" s="79">
        <v>1.6999999999998181</v>
      </c>
      <c r="U28" s="79">
        <v>0.41392744095442369</v>
      </c>
    </row>
    <row r="29" spans="1:21" x14ac:dyDescent="0.2">
      <c r="A29" s="79" t="s">
        <v>135</v>
      </c>
      <c r="B29" s="81" t="s">
        <v>88</v>
      </c>
      <c r="C29" s="81" t="s">
        <v>111</v>
      </c>
      <c r="D29" s="79">
        <v>8244</v>
      </c>
      <c r="E29" s="117">
        <v>491.9</v>
      </c>
      <c r="F29" s="79" t="s">
        <v>536</v>
      </c>
      <c r="G29" s="79" t="s">
        <v>537</v>
      </c>
      <c r="H29" s="79" t="s">
        <v>538</v>
      </c>
      <c r="I29" s="79" t="s">
        <v>539</v>
      </c>
      <c r="J29" s="81" t="s">
        <v>292</v>
      </c>
      <c r="K29" s="81" t="s">
        <v>292</v>
      </c>
      <c r="L29" s="79" t="s">
        <v>292</v>
      </c>
      <c r="M29" s="79" t="s">
        <v>540</v>
      </c>
      <c r="N29" s="79" t="s">
        <v>541</v>
      </c>
      <c r="O29" s="79" t="s">
        <v>541</v>
      </c>
      <c r="P29" s="79" t="s">
        <v>542</v>
      </c>
      <c r="Q29" s="79" t="s">
        <v>542</v>
      </c>
      <c r="R29" s="117">
        <v>6682.5</v>
      </c>
      <c r="S29" s="79">
        <v>6692.6</v>
      </c>
      <c r="T29" s="79">
        <v>10.100000000000364</v>
      </c>
      <c r="U29" s="79">
        <v>2.0532628583046075</v>
      </c>
    </row>
    <row r="30" spans="1:21" x14ac:dyDescent="0.2">
      <c r="A30" s="79" t="s">
        <v>136</v>
      </c>
      <c r="B30" s="81" t="s">
        <v>88</v>
      </c>
      <c r="C30" s="81" t="s">
        <v>111</v>
      </c>
      <c r="D30" s="79">
        <v>8245</v>
      </c>
      <c r="E30" s="117">
        <v>510</v>
      </c>
      <c r="F30" s="79" t="s">
        <v>536</v>
      </c>
      <c r="G30" s="79" t="s">
        <v>537</v>
      </c>
      <c r="H30" s="79" t="s">
        <v>538</v>
      </c>
      <c r="I30" s="79" t="s">
        <v>539</v>
      </c>
      <c r="J30" s="79" t="s">
        <v>540</v>
      </c>
      <c r="K30" s="79" t="s">
        <v>543</v>
      </c>
      <c r="L30" s="79" t="s">
        <v>292</v>
      </c>
      <c r="M30" s="79" t="s">
        <v>544</v>
      </c>
      <c r="N30" s="79" t="s">
        <v>541</v>
      </c>
      <c r="O30" s="79" t="s">
        <v>541</v>
      </c>
      <c r="P30" s="79" t="s">
        <v>542</v>
      </c>
      <c r="Q30" s="79" t="s">
        <v>542</v>
      </c>
      <c r="R30" s="117">
        <v>6680.7</v>
      </c>
      <c r="S30" s="79">
        <v>6682.2</v>
      </c>
      <c r="T30" s="79">
        <v>1.5</v>
      </c>
      <c r="U30" s="79">
        <v>0.29411764705882354</v>
      </c>
    </row>
    <row r="31" spans="1:21" x14ac:dyDescent="0.2">
      <c r="A31" s="79" t="s">
        <v>137</v>
      </c>
      <c r="B31" s="81" t="s">
        <v>88</v>
      </c>
      <c r="C31" s="81" t="s">
        <v>111</v>
      </c>
      <c r="D31" s="79">
        <v>8246</v>
      </c>
      <c r="E31" s="117">
        <v>551.70000000000005</v>
      </c>
      <c r="F31" s="79" t="s">
        <v>536</v>
      </c>
      <c r="G31" s="79" t="s">
        <v>537</v>
      </c>
      <c r="H31" s="79" t="s">
        <v>538</v>
      </c>
      <c r="I31" s="79" t="s">
        <v>539</v>
      </c>
      <c r="J31" s="81" t="s">
        <v>292</v>
      </c>
      <c r="K31" s="81" t="s">
        <v>292</v>
      </c>
      <c r="L31" s="79" t="s">
        <v>292</v>
      </c>
      <c r="M31" s="79" t="s">
        <v>540</v>
      </c>
      <c r="N31" s="79" t="s">
        <v>541</v>
      </c>
      <c r="O31" s="79" t="s">
        <v>541</v>
      </c>
      <c r="P31" s="79" t="s">
        <v>542</v>
      </c>
      <c r="Q31" s="79" t="s">
        <v>542</v>
      </c>
      <c r="R31" s="117">
        <v>6691.3</v>
      </c>
      <c r="S31" s="79">
        <v>6705.7</v>
      </c>
      <c r="T31" s="79">
        <v>14.399999999999636</v>
      </c>
      <c r="U31" s="79">
        <v>2.6101141924958555</v>
      </c>
    </row>
    <row r="32" spans="1:21" x14ac:dyDescent="0.2">
      <c r="A32" s="79" t="s">
        <v>138</v>
      </c>
      <c r="B32" s="81" t="s">
        <v>88</v>
      </c>
      <c r="C32" s="81" t="s">
        <v>111</v>
      </c>
      <c r="D32" s="79">
        <v>8247</v>
      </c>
      <c r="E32" s="117">
        <v>764.6</v>
      </c>
      <c r="F32" s="79" t="s">
        <v>536</v>
      </c>
      <c r="G32" s="79" t="s">
        <v>537</v>
      </c>
      <c r="H32" s="79" t="s">
        <v>538</v>
      </c>
      <c r="I32" s="79" t="s">
        <v>539</v>
      </c>
      <c r="J32" s="79" t="s">
        <v>540</v>
      </c>
      <c r="K32" s="79" t="s">
        <v>543</v>
      </c>
      <c r="L32" s="79" t="s">
        <v>544</v>
      </c>
      <c r="M32" s="79" t="s">
        <v>541</v>
      </c>
      <c r="N32" s="79" t="s">
        <v>541</v>
      </c>
      <c r="O32" s="79" t="s">
        <v>541</v>
      </c>
      <c r="P32" s="79" t="s">
        <v>542</v>
      </c>
      <c r="Q32" s="79" t="s">
        <v>542</v>
      </c>
      <c r="R32" s="117">
        <v>6668.2</v>
      </c>
      <c r="S32" s="79">
        <v>6682.3</v>
      </c>
      <c r="T32" s="79">
        <v>14.100000000000364</v>
      </c>
      <c r="U32" s="79">
        <v>1.844101490975721</v>
      </c>
    </row>
    <row r="33" spans="1:21" x14ac:dyDescent="0.2">
      <c r="A33" s="79" t="s">
        <v>139</v>
      </c>
      <c r="B33" s="81" t="s">
        <v>88</v>
      </c>
      <c r="C33" s="81" t="s">
        <v>111</v>
      </c>
      <c r="D33" s="79">
        <v>8248</v>
      </c>
      <c r="E33" s="117">
        <v>509</v>
      </c>
      <c r="F33" s="79" t="s">
        <v>536</v>
      </c>
      <c r="G33" s="79" t="s">
        <v>537</v>
      </c>
      <c r="H33" s="79" t="s">
        <v>538</v>
      </c>
      <c r="I33" s="79" t="s">
        <v>539</v>
      </c>
      <c r="J33" s="79" t="s">
        <v>540</v>
      </c>
      <c r="K33" s="79" t="s">
        <v>543</v>
      </c>
      <c r="L33" s="79" t="s">
        <v>292</v>
      </c>
      <c r="M33" s="79" t="s">
        <v>544</v>
      </c>
      <c r="N33" s="79" t="s">
        <v>541</v>
      </c>
      <c r="O33" s="79" t="s">
        <v>541</v>
      </c>
      <c r="P33" s="79" t="s">
        <v>542</v>
      </c>
      <c r="Q33" s="79" t="s">
        <v>542</v>
      </c>
      <c r="R33" s="117">
        <v>6665.8</v>
      </c>
      <c r="S33" s="79">
        <v>6671</v>
      </c>
      <c r="T33" s="79">
        <v>5.1999999999998181</v>
      </c>
      <c r="U33" s="79">
        <v>1.0216110019646008</v>
      </c>
    </row>
    <row r="34" spans="1:21" x14ac:dyDescent="0.2">
      <c r="A34" s="79" t="s">
        <v>140</v>
      </c>
      <c r="B34" s="81" t="s">
        <v>88</v>
      </c>
      <c r="C34" s="81" t="s">
        <v>111</v>
      </c>
      <c r="D34" s="79">
        <v>8249</v>
      </c>
      <c r="E34" s="117">
        <v>493.6</v>
      </c>
      <c r="F34" s="79" t="s">
        <v>536</v>
      </c>
      <c r="G34" s="79" t="s">
        <v>537</v>
      </c>
      <c r="H34" s="79" t="s">
        <v>538</v>
      </c>
      <c r="I34" s="79" t="s">
        <v>539</v>
      </c>
      <c r="J34" s="79" t="s">
        <v>540</v>
      </c>
      <c r="K34" s="79" t="s">
        <v>543</v>
      </c>
      <c r="L34" s="79" t="s">
        <v>292</v>
      </c>
      <c r="M34" s="79" t="s">
        <v>544</v>
      </c>
      <c r="N34" s="79" t="s">
        <v>541</v>
      </c>
      <c r="O34" s="79" t="s">
        <v>541</v>
      </c>
      <c r="P34" s="79" t="s">
        <v>542</v>
      </c>
      <c r="Q34" s="79" t="s">
        <v>542</v>
      </c>
      <c r="R34" s="117">
        <v>6676.5</v>
      </c>
      <c r="S34" s="79">
        <v>6682.5</v>
      </c>
      <c r="T34" s="79">
        <v>6</v>
      </c>
      <c r="U34" s="79">
        <v>1.2155591572123177</v>
      </c>
    </row>
    <row r="35" spans="1:21" x14ac:dyDescent="0.2">
      <c r="A35" s="79" t="s">
        <v>141</v>
      </c>
      <c r="B35" s="81" t="s">
        <v>94</v>
      </c>
      <c r="C35" s="81" t="s">
        <v>111</v>
      </c>
      <c r="D35" s="79">
        <v>8250</v>
      </c>
      <c r="E35" s="117">
        <v>360.5</v>
      </c>
      <c r="F35" s="79" t="s">
        <v>536</v>
      </c>
      <c r="G35" s="79" t="s">
        <v>537</v>
      </c>
      <c r="H35" s="79" t="s">
        <v>538</v>
      </c>
      <c r="I35" s="79" t="s">
        <v>539</v>
      </c>
      <c r="J35" s="81" t="s">
        <v>292</v>
      </c>
      <c r="K35" s="81" t="s">
        <v>292</v>
      </c>
      <c r="L35" s="79" t="s">
        <v>292</v>
      </c>
      <c r="M35" s="79" t="s">
        <v>540</v>
      </c>
      <c r="N35" s="79" t="s">
        <v>541</v>
      </c>
      <c r="O35" s="79" t="s">
        <v>541</v>
      </c>
      <c r="P35" s="79" t="s">
        <v>542</v>
      </c>
      <c r="Q35" s="79" t="s">
        <v>542</v>
      </c>
      <c r="R35" s="117">
        <v>6663.2</v>
      </c>
      <c r="S35" s="79">
        <v>6666.2</v>
      </c>
      <c r="T35" s="79">
        <v>3</v>
      </c>
      <c r="U35" s="79">
        <v>0.83217753120665738</v>
      </c>
    </row>
    <row r="36" spans="1:21" x14ac:dyDescent="0.2">
      <c r="A36" s="79" t="s">
        <v>142</v>
      </c>
      <c r="B36" s="81" t="s">
        <v>94</v>
      </c>
      <c r="C36" s="81" t="s">
        <v>111</v>
      </c>
      <c r="D36" s="79">
        <v>8251</v>
      </c>
      <c r="E36" s="117">
        <v>541.29999999999995</v>
      </c>
      <c r="F36" s="79" t="s">
        <v>536</v>
      </c>
      <c r="G36" s="79" t="s">
        <v>537</v>
      </c>
      <c r="H36" s="79" t="s">
        <v>538</v>
      </c>
      <c r="I36" s="79" t="s">
        <v>539</v>
      </c>
      <c r="J36" s="79" t="s">
        <v>540</v>
      </c>
      <c r="K36" s="81" t="s">
        <v>292</v>
      </c>
      <c r="L36" s="79" t="s">
        <v>292</v>
      </c>
      <c r="M36" s="79" t="s">
        <v>543</v>
      </c>
      <c r="N36" s="79" t="s">
        <v>541</v>
      </c>
      <c r="O36" s="79" t="s">
        <v>541</v>
      </c>
      <c r="P36" s="79" t="s">
        <v>542</v>
      </c>
      <c r="Q36" s="79" t="s">
        <v>542</v>
      </c>
      <c r="R36" s="117">
        <v>6676</v>
      </c>
      <c r="S36" s="79">
        <v>6685.1</v>
      </c>
      <c r="T36" s="79">
        <v>9.1000000000003638</v>
      </c>
      <c r="U36" s="79">
        <v>1.68113800110851</v>
      </c>
    </row>
    <row r="37" spans="1:21" x14ac:dyDescent="0.2">
      <c r="A37" s="79" t="s">
        <v>143</v>
      </c>
      <c r="B37" s="81" t="s">
        <v>94</v>
      </c>
      <c r="C37" s="81" t="s">
        <v>111</v>
      </c>
      <c r="D37" s="79">
        <v>8252</v>
      </c>
      <c r="E37" s="117">
        <v>785.5</v>
      </c>
      <c r="F37" s="79" t="s">
        <v>536</v>
      </c>
      <c r="G37" s="79" t="s">
        <v>537</v>
      </c>
      <c r="H37" s="79" t="s">
        <v>538</v>
      </c>
      <c r="I37" s="79" t="s">
        <v>539</v>
      </c>
      <c r="J37" s="79" t="s">
        <v>540</v>
      </c>
      <c r="K37" s="79" t="s">
        <v>543</v>
      </c>
      <c r="L37" s="79" t="s">
        <v>544</v>
      </c>
      <c r="M37" s="79" t="s">
        <v>541</v>
      </c>
      <c r="N37" s="79" t="s">
        <v>541</v>
      </c>
      <c r="O37" s="79" t="s">
        <v>541</v>
      </c>
      <c r="P37" s="79" t="s">
        <v>542</v>
      </c>
      <c r="Q37" s="79" t="s">
        <v>542</v>
      </c>
      <c r="R37" s="117">
        <v>6668</v>
      </c>
      <c r="S37" s="79">
        <v>6677.5</v>
      </c>
      <c r="T37" s="79">
        <v>9.5</v>
      </c>
      <c r="U37" s="79">
        <v>1.2094207511139401</v>
      </c>
    </row>
    <row r="38" spans="1:21" x14ac:dyDescent="0.2">
      <c r="A38" s="79" t="s">
        <v>144</v>
      </c>
      <c r="B38" s="81" t="s">
        <v>94</v>
      </c>
      <c r="C38" s="81" t="s">
        <v>111</v>
      </c>
      <c r="D38" s="79">
        <v>8253</v>
      </c>
      <c r="E38" s="117">
        <v>563.29999999999995</v>
      </c>
      <c r="F38" s="79" t="s">
        <v>536</v>
      </c>
      <c r="G38" s="79" t="s">
        <v>537</v>
      </c>
      <c r="H38" s="79" t="s">
        <v>538</v>
      </c>
      <c r="I38" s="79" t="s">
        <v>539</v>
      </c>
      <c r="J38" s="79" t="s">
        <v>540</v>
      </c>
      <c r="K38" s="79" t="s">
        <v>543</v>
      </c>
      <c r="L38" s="79" t="s">
        <v>292</v>
      </c>
      <c r="M38" s="79" t="s">
        <v>544</v>
      </c>
      <c r="N38" s="79" t="s">
        <v>541</v>
      </c>
      <c r="O38" s="79" t="s">
        <v>541</v>
      </c>
      <c r="P38" s="79" t="s">
        <v>542</v>
      </c>
      <c r="Q38" s="79" t="s">
        <v>542</v>
      </c>
      <c r="R38" s="117">
        <v>6687.3</v>
      </c>
      <c r="S38" s="79">
        <v>6690.6</v>
      </c>
      <c r="T38" s="79">
        <v>3.3000000000001819</v>
      </c>
      <c r="U38" s="79">
        <v>0.58583348127111345</v>
      </c>
    </row>
    <row r="39" spans="1:21" x14ac:dyDescent="0.2">
      <c r="A39" s="79" t="s">
        <v>145</v>
      </c>
      <c r="B39" s="81" t="s">
        <v>94</v>
      </c>
      <c r="C39" s="81" t="s">
        <v>111</v>
      </c>
      <c r="D39" s="79">
        <v>8254</v>
      </c>
      <c r="E39" s="117">
        <v>384.8</v>
      </c>
      <c r="F39" s="79" t="s">
        <v>536</v>
      </c>
      <c r="G39" s="79" t="s">
        <v>537</v>
      </c>
      <c r="H39" s="79" t="s">
        <v>538</v>
      </c>
      <c r="I39" s="79" t="s">
        <v>539</v>
      </c>
      <c r="J39" s="81" t="s">
        <v>292</v>
      </c>
      <c r="K39" s="81" t="s">
        <v>292</v>
      </c>
      <c r="L39" s="79" t="s">
        <v>292</v>
      </c>
      <c r="M39" s="79" t="s">
        <v>540</v>
      </c>
      <c r="N39" s="79" t="s">
        <v>541</v>
      </c>
      <c r="O39" s="79" t="s">
        <v>541</v>
      </c>
      <c r="P39" s="79" t="s">
        <v>542</v>
      </c>
      <c r="Q39" s="79" t="s">
        <v>542</v>
      </c>
      <c r="R39" s="117">
        <v>6745.5</v>
      </c>
      <c r="S39" s="79">
        <v>6746.3</v>
      </c>
      <c r="T39" s="79">
        <v>0.8000000000001819</v>
      </c>
      <c r="U39" s="79">
        <v>0.20790020790025518</v>
      </c>
    </row>
    <row r="40" spans="1:21" x14ac:dyDescent="0.2">
      <c r="A40" s="79" t="s">
        <v>146</v>
      </c>
      <c r="B40" s="81" t="s">
        <v>94</v>
      </c>
      <c r="C40" s="81" t="s">
        <v>111</v>
      </c>
      <c r="D40" s="79">
        <v>8255</v>
      </c>
      <c r="E40" s="117">
        <v>505.7</v>
      </c>
      <c r="F40" s="79" t="s">
        <v>536</v>
      </c>
      <c r="G40" s="79" t="s">
        <v>537</v>
      </c>
      <c r="H40" s="79" t="s">
        <v>538</v>
      </c>
      <c r="I40" s="79" t="s">
        <v>539</v>
      </c>
      <c r="J40" s="79" t="s">
        <v>540</v>
      </c>
      <c r="K40" s="81" t="s">
        <v>292</v>
      </c>
      <c r="L40" s="79" t="s">
        <v>292</v>
      </c>
      <c r="M40" s="79" t="s">
        <v>543</v>
      </c>
      <c r="N40" s="79" t="s">
        <v>541</v>
      </c>
      <c r="O40" s="79" t="s">
        <v>541</v>
      </c>
      <c r="P40" s="79" t="s">
        <v>542</v>
      </c>
      <c r="Q40" s="79" t="s">
        <v>542</v>
      </c>
      <c r="R40" s="117">
        <v>6728.8</v>
      </c>
      <c r="S40" s="79">
        <v>6732.4</v>
      </c>
      <c r="T40" s="79">
        <v>3.5999999999994543</v>
      </c>
      <c r="U40" s="79">
        <v>0.71188451651165796</v>
      </c>
    </row>
    <row r="41" spans="1:21" x14ac:dyDescent="0.2">
      <c r="A41" s="79" t="s">
        <v>147</v>
      </c>
      <c r="B41" s="81" t="s">
        <v>94</v>
      </c>
      <c r="C41" s="81" t="s">
        <v>111</v>
      </c>
      <c r="D41" s="79">
        <v>8256</v>
      </c>
      <c r="E41" s="117">
        <v>477.2</v>
      </c>
      <c r="F41" s="79" t="s">
        <v>536</v>
      </c>
      <c r="G41" s="79" t="s">
        <v>537</v>
      </c>
      <c r="H41" s="79" t="s">
        <v>538</v>
      </c>
      <c r="I41" s="79" t="s">
        <v>539</v>
      </c>
      <c r="J41" s="81" t="s">
        <v>292</v>
      </c>
      <c r="K41" s="81" t="s">
        <v>292</v>
      </c>
      <c r="L41" s="79" t="s">
        <v>292</v>
      </c>
      <c r="M41" s="79" t="s">
        <v>540</v>
      </c>
      <c r="N41" s="79" t="s">
        <v>541</v>
      </c>
      <c r="O41" s="79" t="s">
        <v>541</v>
      </c>
      <c r="P41" s="79" t="s">
        <v>542</v>
      </c>
      <c r="Q41" s="79" t="s">
        <v>542</v>
      </c>
      <c r="R41" s="117">
        <v>6710.5</v>
      </c>
      <c r="S41" s="79">
        <v>6713.4</v>
      </c>
      <c r="T41" s="79">
        <v>2.8999999999996362</v>
      </c>
      <c r="U41" s="79">
        <v>0.60771165129916938</v>
      </c>
    </row>
    <row r="42" spans="1:21" x14ac:dyDescent="0.2">
      <c r="A42" s="79" t="s">
        <v>148</v>
      </c>
      <c r="B42" s="81" t="s">
        <v>94</v>
      </c>
      <c r="C42" s="81" t="s">
        <v>111</v>
      </c>
      <c r="D42" s="79">
        <v>8257</v>
      </c>
      <c r="E42" s="117">
        <v>302.8</v>
      </c>
      <c r="F42" s="79" t="s">
        <v>536</v>
      </c>
      <c r="G42" s="79" t="s">
        <v>537</v>
      </c>
      <c r="H42" s="79" t="s">
        <v>538</v>
      </c>
      <c r="I42" s="81" t="s">
        <v>292</v>
      </c>
      <c r="J42" s="81" t="s">
        <v>292</v>
      </c>
      <c r="K42" s="81" t="s">
        <v>292</v>
      </c>
      <c r="L42" s="79" t="s">
        <v>292</v>
      </c>
      <c r="M42" s="79" t="s">
        <v>539</v>
      </c>
      <c r="N42" s="79" t="s">
        <v>541</v>
      </c>
      <c r="O42" s="79" t="s">
        <v>541</v>
      </c>
      <c r="P42" s="79" t="s">
        <v>542</v>
      </c>
      <c r="Q42" s="79" t="s">
        <v>542</v>
      </c>
      <c r="R42" s="117">
        <v>6656.8</v>
      </c>
      <c r="S42" s="79">
        <v>6658.2</v>
      </c>
      <c r="T42" s="79">
        <v>1.3999999999996362</v>
      </c>
      <c r="U42" s="79">
        <v>0.462351387054041</v>
      </c>
    </row>
    <row r="43" spans="1:21" x14ac:dyDescent="0.2">
      <c r="A43" s="79" t="s">
        <v>149</v>
      </c>
      <c r="B43" s="81" t="s">
        <v>94</v>
      </c>
      <c r="C43" s="81" t="s">
        <v>111</v>
      </c>
      <c r="D43" s="79">
        <v>8258</v>
      </c>
      <c r="E43" s="117">
        <v>393.7</v>
      </c>
      <c r="F43" s="79" t="s">
        <v>536</v>
      </c>
      <c r="G43" s="79" t="s">
        <v>537</v>
      </c>
      <c r="H43" s="79" t="s">
        <v>538</v>
      </c>
      <c r="I43" s="79" t="s">
        <v>539</v>
      </c>
      <c r="J43" s="81" t="s">
        <v>292</v>
      </c>
      <c r="K43" s="81" t="s">
        <v>292</v>
      </c>
      <c r="L43" s="79" t="s">
        <v>292</v>
      </c>
      <c r="M43" s="79" t="s">
        <v>540</v>
      </c>
      <c r="N43" s="79" t="s">
        <v>541</v>
      </c>
      <c r="O43" s="79" t="s">
        <v>541</v>
      </c>
      <c r="P43" s="79" t="s">
        <v>542</v>
      </c>
      <c r="Q43" s="79" t="s">
        <v>542</v>
      </c>
      <c r="R43" s="117">
        <v>6696.3</v>
      </c>
      <c r="S43" s="79">
        <v>6697.4</v>
      </c>
      <c r="T43" s="79">
        <v>1.0999999999994543</v>
      </c>
      <c r="U43" s="79">
        <v>0.27940055880097903</v>
      </c>
    </row>
    <row r="44" spans="1:21" x14ac:dyDescent="0.2">
      <c r="A44" s="79" t="s">
        <v>150</v>
      </c>
      <c r="B44" s="81" t="s">
        <v>94</v>
      </c>
      <c r="C44" s="81" t="s">
        <v>111</v>
      </c>
      <c r="D44" s="79">
        <v>8259</v>
      </c>
      <c r="E44" s="117">
        <v>773</v>
      </c>
      <c r="F44" s="79" t="s">
        <v>536</v>
      </c>
      <c r="G44" s="79" t="s">
        <v>537</v>
      </c>
      <c r="H44" s="79" t="s">
        <v>538</v>
      </c>
      <c r="I44" s="79" t="s">
        <v>539</v>
      </c>
      <c r="J44" s="79" t="s">
        <v>540</v>
      </c>
      <c r="K44" s="81" t="s">
        <v>292</v>
      </c>
      <c r="L44" s="79" t="s">
        <v>292</v>
      </c>
      <c r="M44" s="79" t="s">
        <v>543</v>
      </c>
      <c r="N44" s="79" t="s">
        <v>541</v>
      </c>
      <c r="O44" s="79" t="s">
        <v>541</v>
      </c>
      <c r="P44" s="79" t="s">
        <v>542</v>
      </c>
      <c r="Q44" s="79" t="s">
        <v>542</v>
      </c>
      <c r="R44" s="117">
        <v>6681.1</v>
      </c>
      <c r="S44" s="79">
        <v>6693.3</v>
      </c>
      <c r="T44" s="79">
        <v>12.199999999999818</v>
      </c>
      <c r="U44" s="79">
        <v>1.5782664941785016</v>
      </c>
    </row>
    <row r="45" spans="1:21" x14ac:dyDescent="0.2">
      <c r="A45" s="79" t="s">
        <v>151</v>
      </c>
      <c r="B45" s="81" t="s">
        <v>94</v>
      </c>
      <c r="C45" s="81" t="s">
        <v>111</v>
      </c>
      <c r="D45" s="79">
        <v>8260</v>
      </c>
      <c r="E45" s="117">
        <v>1019</v>
      </c>
      <c r="F45" s="79" t="s">
        <v>536</v>
      </c>
      <c r="G45" s="79" t="s">
        <v>537</v>
      </c>
      <c r="H45" s="79" t="s">
        <v>538</v>
      </c>
      <c r="I45" s="79" t="s">
        <v>539</v>
      </c>
      <c r="J45" s="81" t="s">
        <v>292</v>
      </c>
      <c r="K45" s="81" t="s">
        <v>292</v>
      </c>
      <c r="L45" s="79" t="s">
        <v>292</v>
      </c>
      <c r="M45" s="79" t="s">
        <v>540</v>
      </c>
      <c r="N45" s="79" t="s">
        <v>541</v>
      </c>
      <c r="O45" s="79" t="s">
        <v>541</v>
      </c>
      <c r="P45" s="79" t="s">
        <v>542</v>
      </c>
      <c r="Q45" s="79" t="s">
        <v>542</v>
      </c>
      <c r="R45" s="117">
        <v>6691.3</v>
      </c>
      <c r="S45" s="79">
        <v>6704</v>
      </c>
      <c r="T45" s="79">
        <v>12.699999999999818</v>
      </c>
      <c r="U45" s="79">
        <v>1.2463199214916407</v>
      </c>
    </row>
    <row r="46" spans="1:21" x14ac:dyDescent="0.2">
      <c r="A46" s="79" t="s">
        <v>152</v>
      </c>
      <c r="B46" s="81" t="s">
        <v>94</v>
      </c>
      <c r="C46" s="81" t="s">
        <v>111</v>
      </c>
      <c r="D46" s="79">
        <v>8261</v>
      </c>
      <c r="E46" s="117">
        <v>964.2</v>
      </c>
      <c r="F46" s="79" t="s">
        <v>536</v>
      </c>
      <c r="G46" s="79" t="s">
        <v>537</v>
      </c>
      <c r="H46" s="79" t="s">
        <v>538</v>
      </c>
      <c r="I46" s="79" t="s">
        <v>539</v>
      </c>
      <c r="J46" s="79" t="s">
        <v>540</v>
      </c>
      <c r="K46" s="81" t="s">
        <v>292</v>
      </c>
      <c r="L46" s="79" t="s">
        <v>292</v>
      </c>
      <c r="M46" s="79" t="s">
        <v>543</v>
      </c>
      <c r="N46" s="79" t="s">
        <v>541</v>
      </c>
      <c r="O46" s="79" t="s">
        <v>541</v>
      </c>
      <c r="P46" s="79" t="s">
        <v>542</v>
      </c>
      <c r="Q46" s="79" t="s">
        <v>542</v>
      </c>
      <c r="R46" s="117">
        <v>6746.3</v>
      </c>
      <c r="S46" s="79">
        <v>6765.8</v>
      </c>
      <c r="T46" s="79">
        <v>19.5</v>
      </c>
      <c r="U46" s="79">
        <v>2.0224019912881146</v>
      </c>
    </row>
    <row r="47" spans="1:21" x14ac:dyDescent="0.2">
      <c r="A47" s="79" t="s">
        <v>153</v>
      </c>
      <c r="B47" s="81" t="s">
        <v>94</v>
      </c>
      <c r="C47" s="81" t="s">
        <v>111</v>
      </c>
      <c r="D47" s="79">
        <v>8262</v>
      </c>
      <c r="E47" s="117">
        <v>535.1</v>
      </c>
      <c r="F47" s="79" t="s">
        <v>536</v>
      </c>
      <c r="G47" s="79" t="s">
        <v>537</v>
      </c>
      <c r="H47" s="79" t="s">
        <v>538</v>
      </c>
      <c r="I47" s="79" t="s">
        <v>539</v>
      </c>
      <c r="J47" s="79" t="s">
        <v>540</v>
      </c>
      <c r="K47" s="81" t="s">
        <v>292</v>
      </c>
      <c r="L47" s="79" t="s">
        <v>292</v>
      </c>
      <c r="M47" s="79" t="s">
        <v>543</v>
      </c>
      <c r="N47" s="79" t="s">
        <v>541</v>
      </c>
      <c r="O47" s="79" t="s">
        <v>541</v>
      </c>
      <c r="P47" s="79" t="s">
        <v>542</v>
      </c>
      <c r="Q47" s="79" t="s">
        <v>542</v>
      </c>
      <c r="R47" s="117">
        <v>6671.3</v>
      </c>
      <c r="S47" s="79">
        <v>6679.7</v>
      </c>
      <c r="T47" s="79">
        <v>8.3999999999996362</v>
      </c>
      <c r="U47" s="79">
        <v>1.5698000373761234</v>
      </c>
    </row>
    <row r="48" spans="1:21" x14ac:dyDescent="0.2">
      <c r="A48" s="79" t="s">
        <v>154</v>
      </c>
      <c r="B48" s="81" t="s">
        <v>94</v>
      </c>
      <c r="C48" s="81" t="s">
        <v>111</v>
      </c>
      <c r="D48" s="79">
        <v>8263</v>
      </c>
      <c r="E48" s="117">
        <v>555.29999999999995</v>
      </c>
      <c r="F48" s="79" t="s">
        <v>536</v>
      </c>
      <c r="G48" s="79" t="s">
        <v>537</v>
      </c>
      <c r="H48" s="79" t="s">
        <v>538</v>
      </c>
      <c r="I48" s="79" t="s">
        <v>539</v>
      </c>
      <c r="J48" s="79" t="s">
        <v>540</v>
      </c>
      <c r="K48" s="81" t="s">
        <v>292</v>
      </c>
      <c r="L48" s="79" t="s">
        <v>292</v>
      </c>
      <c r="M48" s="79" t="s">
        <v>543</v>
      </c>
      <c r="N48" s="79" t="s">
        <v>541</v>
      </c>
      <c r="O48" s="79" t="s">
        <v>541</v>
      </c>
      <c r="P48" s="79" t="s">
        <v>542</v>
      </c>
      <c r="Q48" s="79" t="s">
        <v>542</v>
      </c>
      <c r="R48" s="117">
        <v>6691.8</v>
      </c>
      <c r="S48" s="79">
        <v>6708.7</v>
      </c>
      <c r="T48" s="79">
        <v>16.899999999999636</v>
      </c>
      <c r="U48" s="79">
        <v>3.0433999639833673</v>
      </c>
    </row>
    <row r="49" spans="1:21" x14ac:dyDescent="0.2">
      <c r="A49" s="79" t="s">
        <v>155</v>
      </c>
      <c r="B49" s="81" t="s">
        <v>94</v>
      </c>
      <c r="C49" s="81" t="s">
        <v>111</v>
      </c>
      <c r="D49" s="79">
        <v>8264</v>
      </c>
      <c r="E49" s="117">
        <v>728.4</v>
      </c>
      <c r="F49" s="79" t="s">
        <v>536</v>
      </c>
      <c r="G49" s="79" t="s">
        <v>537</v>
      </c>
      <c r="H49" s="79" t="s">
        <v>538</v>
      </c>
      <c r="I49" s="79" t="s">
        <v>539</v>
      </c>
      <c r="J49" s="79" t="s">
        <v>540</v>
      </c>
      <c r="K49" s="79" t="s">
        <v>543</v>
      </c>
      <c r="L49" s="79" t="s">
        <v>292</v>
      </c>
      <c r="M49" s="79" t="s">
        <v>544</v>
      </c>
      <c r="N49" s="79" t="s">
        <v>541</v>
      </c>
      <c r="O49" s="79" t="s">
        <v>541</v>
      </c>
      <c r="P49" s="79" t="s">
        <v>542</v>
      </c>
      <c r="Q49" s="79" t="s">
        <v>542</v>
      </c>
      <c r="R49" s="117">
        <v>6667.3</v>
      </c>
      <c r="S49" s="79">
        <v>6673.9</v>
      </c>
      <c r="T49" s="79">
        <v>6.5999999999994543</v>
      </c>
      <c r="U49" s="79">
        <v>0.90609555189448865</v>
      </c>
    </row>
    <row r="50" spans="1:21" x14ac:dyDescent="0.2">
      <c r="A50" s="79" t="s">
        <v>156</v>
      </c>
      <c r="B50" s="81" t="s">
        <v>94</v>
      </c>
      <c r="C50" s="81" t="s">
        <v>111</v>
      </c>
      <c r="D50" s="79">
        <v>8265</v>
      </c>
      <c r="E50" s="117">
        <v>636.70000000000005</v>
      </c>
      <c r="F50" s="79" t="s">
        <v>536</v>
      </c>
      <c r="G50" s="79" t="s">
        <v>537</v>
      </c>
      <c r="H50" s="79" t="s">
        <v>538</v>
      </c>
      <c r="I50" s="81" t="s">
        <v>292</v>
      </c>
      <c r="J50" s="81" t="s">
        <v>292</v>
      </c>
      <c r="K50" s="81" t="s">
        <v>292</v>
      </c>
      <c r="L50" s="79" t="s">
        <v>292</v>
      </c>
      <c r="M50" s="79" t="s">
        <v>539</v>
      </c>
      <c r="N50" s="79" t="s">
        <v>541</v>
      </c>
      <c r="O50" s="79" t="s">
        <v>541</v>
      </c>
      <c r="P50" s="79" t="s">
        <v>542</v>
      </c>
      <c r="Q50" s="79" t="s">
        <v>542</v>
      </c>
      <c r="R50" s="117">
        <v>6687.1</v>
      </c>
      <c r="S50" s="79">
        <v>6695.2</v>
      </c>
      <c r="T50" s="79">
        <v>8.0999999999994543</v>
      </c>
      <c r="U50" s="79">
        <v>1.2721847023715176</v>
      </c>
    </row>
    <row r="51" spans="1:21" x14ac:dyDescent="0.2">
      <c r="A51" s="79" t="s">
        <v>157</v>
      </c>
      <c r="B51" s="81" t="s">
        <v>94</v>
      </c>
      <c r="C51" s="81" t="s">
        <v>111</v>
      </c>
      <c r="D51" s="79">
        <v>8266</v>
      </c>
      <c r="E51" s="117">
        <v>632.1</v>
      </c>
      <c r="F51" s="79" t="s">
        <v>536</v>
      </c>
      <c r="G51" s="79" t="s">
        <v>537</v>
      </c>
      <c r="H51" s="79" t="s">
        <v>538</v>
      </c>
      <c r="I51" s="79" t="s">
        <v>539</v>
      </c>
      <c r="J51" s="79" t="s">
        <v>540</v>
      </c>
      <c r="K51" s="81" t="s">
        <v>292</v>
      </c>
      <c r="L51" s="79" t="s">
        <v>292</v>
      </c>
      <c r="M51" s="79" t="s">
        <v>543</v>
      </c>
      <c r="N51" s="79" t="s">
        <v>541</v>
      </c>
      <c r="O51" s="79" t="s">
        <v>541</v>
      </c>
      <c r="P51" s="79" t="s">
        <v>542</v>
      </c>
      <c r="Q51" s="79" t="s">
        <v>542</v>
      </c>
      <c r="R51" s="117">
        <v>6644.7</v>
      </c>
      <c r="S51" s="79">
        <v>6651.5</v>
      </c>
      <c r="T51" s="79">
        <v>6.8000000000001819</v>
      </c>
      <c r="U51" s="79">
        <v>1.0757791488688786</v>
      </c>
    </row>
    <row r="52" spans="1:21" x14ac:dyDescent="0.2">
      <c r="A52" s="79" t="s">
        <v>158</v>
      </c>
      <c r="B52" s="81" t="s">
        <v>94</v>
      </c>
      <c r="C52" s="81" t="s">
        <v>111</v>
      </c>
      <c r="D52" s="79">
        <v>8267</v>
      </c>
      <c r="E52" s="117">
        <v>669.8</v>
      </c>
      <c r="F52" s="79" t="s">
        <v>536</v>
      </c>
      <c r="G52" s="79" t="s">
        <v>537</v>
      </c>
      <c r="H52" s="79" t="s">
        <v>538</v>
      </c>
      <c r="I52" s="79" t="s">
        <v>539</v>
      </c>
      <c r="J52" s="81" t="s">
        <v>292</v>
      </c>
      <c r="K52" s="81" t="s">
        <v>292</v>
      </c>
      <c r="L52" s="79" t="s">
        <v>292</v>
      </c>
      <c r="M52" s="79" t="s">
        <v>540</v>
      </c>
      <c r="N52" s="79" t="s">
        <v>541</v>
      </c>
      <c r="O52" s="79" t="s">
        <v>541</v>
      </c>
      <c r="P52" s="79" t="s">
        <v>542</v>
      </c>
      <c r="Q52" s="79" t="s">
        <v>542</v>
      </c>
      <c r="R52" s="117">
        <v>6687.6</v>
      </c>
      <c r="S52" s="79">
        <v>6696.6</v>
      </c>
      <c r="T52" s="79">
        <v>9</v>
      </c>
      <c r="U52" s="79">
        <v>1.3436846819946253</v>
      </c>
    </row>
    <row r="53" spans="1:21" x14ac:dyDescent="0.2">
      <c r="A53" s="79" t="s">
        <v>159</v>
      </c>
      <c r="B53" s="81" t="s">
        <v>94</v>
      </c>
      <c r="C53" s="81" t="s">
        <v>111</v>
      </c>
      <c r="D53" s="79">
        <v>8268</v>
      </c>
      <c r="E53" s="117">
        <v>538.1</v>
      </c>
      <c r="F53" s="79" t="s">
        <v>536</v>
      </c>
      <c r="G53" s="79" t="s">
        <v>537</v>
      </c>
      <c r="H53" s="79" t="s">
        <v>538</v>
      </c>
      <c r="I53" s="79" t="s">
        <v>539</v>
      </c>
      <c r="J53" s="79" t="s">
        <v>540</v>
      </c>
      <c r="K53" s="79" t="s">
        <v>543</v>
      </c>
      <c r="L53" s="79" t="s">
        <v>292</v>
      </c>
      <c r="M53" s="79" t="s">
        <v>544</v>
      </c>
      <c r="N53" s="79" t="s">
        <v>541</v>
      </c>
      <c r="O53" s="79" t="s">
        <v>541</v>
      </c>
      <c r="P53" s="79" t="s">
        <v>542</v>
      </c>
      <c r="Q53" s="79" t="s">
        <v>542</v>
      </c>
      <c r="R53" s="117">
        <v>6664.3</v>
      </c>
      <c r="S53" s="79">
        <v>6668.6</v>
      </c>
      <c r="T53" s="79">
        <v>4.3000000000001819</v>
      </c>
      <c r="U53" s="79">
        <v>0.79910797249585241</v>
      </c>
    </row>
    <row r="54" spans="1:21" x14ac:dyDescent="0.2">
      <c r="A54" s="79" t="s">
        <v>160</v>
      </c>
      <c r="B54" s="81" t="s">
        <v>94</v>
      </c>
      <c r="C54" s="81" t="s">
        <v>111</v>
      </c>
      <c r="D54" s="79">
        <v>8269</v>
      </c>
      <c r="E54" s="117">
        <v>567</v>
      </c>
      <c r="F54" s="79" t="s">
        <v>536</v>
      </c>
      <c r="G54" s="79" t="s">
        <v>537</v>
      </c>
      <c r="H54" s="79" t="s">
        <v>538</v>
      </c>
      <c r="I54" s="79" t="s">
        <v>539</v>
      </c>
      <c r="J54" s="79" t="s">
        <v>540</v>
      </c>
      <c r="K54" s="81" t="s">
        <v>292</v>
      </c>
      <c r="L54" s="79" t="s">
        <v>292</v>
      </c>
      <c r="M54" s="79" t="s">
        <v>543</v>
      </c>
      <c r="N54" s="79" t="s">
        <v>541</v>
      </c>
      <c r="O54" s="79" t="s">
        <v>541</v>
      </c>
      <c r="P54" s="79" t="s">
        <v>542</v>
      </c>
      <c r="Q54" s="79" t="s">
        <v>542</v>
      </c>
      <c r="R54" s="117">
        <v>6670.1</v>
      </c>
      <c r="S54" s="79">
        <v>6683.6</v>
      </c>
      <c r="T54" s="79">
        <v>13.5</v>
      </c>
      <c r="U54" s="79">
        <v>2.3809523809523809</v>
      </c>
    </row>
    <row r="55" spans="1:21" x14ac:dyDescent="0.2">
      <c r="A55" s="79" t="s">
        <v>161</v>
      </c>
      <c r="B55" s="81" t="s">
        <v>94</v>
      </c>
      <c r="C55" s="81" t="s">
        <v>111</v>
      </c>
      <c r="D55" s="79">
        <v>8270</v>
      </c>
      <c r="E55" s="117">
        <v>557</v>
      </c>
      <c r="F55" s="79" t="s">
        <v>536</v>
      </c>
      <c r="G55" s="79" t="s">
        <v>537</v>
      </c>
      <c r="H55" s="79" t="s">
        <v>538</v>
      </c>
      <c r="I55" s="79" t="s">
        <v>539</v>
      </c>
      <c r="J55" s="79" t="s">
        <v>540</v>
      </c>
      <c r="K55" s="79" t="s">
        <v>543</v>
      </c>
      <c r="L55" s="79" t="s">
        <v>292</v>
      </c>
      <c r="M55" s="79" t="s">
        <v>544</v>
      </c>
      <c r="N55" s="79" t="s">
        <v>541</v>
      </c>
      <c r="O55" s="79" t="s">
        <v>541</v>
      </c>
      <c r="P55" s="79" t="s">
        <v>542</v>
      </c>
      <c r="Q55" s="79" t="s">
        <v>542</v>
      </c>
      <c r="R55" s="117">
        <v>6689.1</v>
      </c>
      <c r="S55" s="79">
        <v>6697.5</v>
      </c>
      <c r="T55" s="79">
        <v>8.3999999999996362</v>
      </c>
      <c r="U55" s="79">
        <v>1.5080789946139384</v>
      </c>
    </row>
    <row r="56" spans="1:21" x14ac:dyDescent="0.2">
      <c r="A56" s="79" t="s">
        <v>162</v>
      </c>
      <c r="B56" s="81" t="s">
        <v>94</v>
      </c>
      <c r="C56" s="81" t="s">
        <v>111</v>
      </c>
      <c r="D56" s="79">
        <v>8271</v>
      </c>
      <c r="E56" s="117">
        <v>894.2</v>
      </c>
      <c r="F56" s="79" t="s">
        <v>536</v>
      </c>
      <c r="G56" s="79" t="s">
        <v>537</v>
      </c>
      <c r="H56" s="79" t="s">
        <v>538</v>
      </c>
      <c r="I56" s="79" t="s">
        <v>539</v>
      </c>
      <c r="J56" s="79" t="s">
        <v>540</v>
      </c>
      <c r="K56" s="81" t="s">
        <v>292</v>
      </c>
      <c r="L56" s="79" t="s">
        <v>292</v>
      </c>
      <c r="M56" s="79" t="s">
        <v>543</v>
      </c>
      <c r="N56" s="79" t="s">
        <v>541</v>
      </c>
      <c r="O56" s="79" t="s">
        <v>541</v>
      </c>
      <c r="P56" s="79" t="s">
        <v>542</v>
      </c>
      <c r="Q56" s="79" t="s">
        <v>542</v>
      </c>
      <c r="R56" s="117">
        <v>6691.7</v>
      </c>
      <c r="S56" s="79">
        <v>6708.4</v>
      </c>
      <c r="T56" s="79">
        <v>16.699999999999818</v>
      </c>
      <c r="U56" s="79">
        <v>1.8675911429210263</v>
      </c>
    </row>
    <row r="57" spans="1:21" x14ac:dyDescent="0.2">
      <c r="A57" s="79" t="s">
        <v>163</v>
      </c>
      <c r="B57" s="81" t="s">
        <v>94</v>
      </c>
      <c r="C57" s="81" t="s">
        <v>111</v>
      </c>
      <c r="D57" s="79">
        <v>8272</v>
      </c>
      <c r="E57" s="117">
        <v>838</v>
      </c>
      <c r="F57" s="79" t="s">
        <v>536</v>
      </c>
      <c r="G57" s="79" t="s">
        <v>537</v>
      </c>
      <c r="H57" s="79" t="s">
        <v>538</v>
      </c>
      <c r="I57" s="79" t="s">
        <v>539</v>
      </c>
      <c r="J57" s="79" t="s">
        <v>540</v>
      </c>
      <c r="K57" s="79" t="s">
        <v>543</v>
      </c>
      <c r="L57" s="79" t="s">
        <v>544</v>
      </c>
      <c r="M57" s="79" t="s">
        <v>541</v>
      </c>
      <c r="N57" s="79" t="s">
        <v>541</v>
      </c>
      <c r="O57" s="79" t="s">
        <v>541</v>
      </c>
      <c r="P57" s="79" t="s">
        <v>542</v>
      </c>
      <c r="Q57" s="79" t="s">
        <v>542</v>
      </c>
      <c r="R57" s="117">
        <v>6691.7</v>
      </c>
      <c r="S57" s="79">
        <v>6721.7</v>
      </c>
      <c r="T57" s="79">
        <v>30</v>
      </c>
      <c r="U57" s="79">
        <v>3.5799522673031028</v>
      </c>
    </row>
    <row r="58" spans="1:21" x14ac:dyDescent="0.2">
      <c r="A58" s="79" t="s">
        <v>164</v>
      </c>
      <c r="B58" s="81" t="s">
        <v>94</v>
      </c>
      <c r="C58" s="81" t="s">
        <v>111</v>
      </c>
      <c r="D58" s="79">
        <v>8273</v>
      </c>
      <c r="E58" s="117">
        <v>499.1</v>
      </c>
      <c r="F58" s="79" t="s">
        <v>536</v>
      </c>
      <c r="G58" s="79" t="s">
        <v>537</v>
      </c>
      <c r="H58" s="79" t="s">
        <v>538</v>
      </c>
      <c r="I58" s="81" t="s">
        <v>292</v>
      </c>
      <c r="J58" s="81" t="s">
        <v>292</v>
      </c>
      <c r="K58" s="81" t="s">
        <v>292</v>
      </c>
      <c r="L58" s="79" t="s">
        <v>292</v>
      </c>
      <c r="M58" s="79" t="s">
        <v>539</v>
      </c>
      <c r="N58" s="79" t="s">
        <v>541</v>
      </c>
      <c r="O58" s="79" t="s">
        <v>541</v>
      </c>
      <c r="P58" s="79" t="s">
        <v>542</v>
      </c>
      <c r="Q58" s="79" t="s">
        <v>542</v>
      </c>
      <c r="R58" s="117">
        <v>6673.8</v>
      </c>
      <c r="S58" s="79">
        <v>6682</v>
      </c>
      <c r="T58" s="79">
        <v>8.1999999999998181</v>
      </c>
      <c r="U58" s="79">
        <v>1.6429573231816905</v>
      </c>
    </row>
    <row r="59" spans="1:21" x14ac:dyDescent="0.2">
      <c r="A59" s="79" t="s">
        <v>165</v>
      </c>
      <c r="B59" s="81" t="s">
        <v>94</v>
      </c>
      <c r="C59" s="81" t="s">
        <v>111</v>
      </c>
      <c r="D59" s="79">
        <v>8274</v>
      </c>
      <c r="E59" s="117">
        <v>516.20000000000005</v>
      </c>
      <c r="F59" s="79" t="s">
        <v>536</v>
      </c>
      <c r="G59" s="79" t="s">
        <v>537</v>
      </c>
      <c r="H59" s="79" t="s">
        <v>538</v>
      </c>
      <c r="I59" s="79" t="s">
        <v>539</v>
      </c>
      <c r="J59" s="79" t="s">
        <v>540</v>
      </c>
      <c r="K59" s="81" t="s">
        <v>292</v>
      </c>
      <c r="L59" s="79" t="s">
        <v>292</v>
      </c>
      <c r="M59" s="79" t="s">
        <v>543</v>
      </c>
      <c r="N59" s="79" t="s">
        <v>541</v>
      </c>
      <c r="O59" s="79" t="s">
        <v>541</v>
      </c>
      <c r="P59" s="79" t="s">
        <v>542</v>
      </c>
      <c r="Q59" s="79" t="s">
        <v>542</v>
      </c>
      <c r="R59" s="117">
        <v>6692.2</v>
      </c>
      <c r="S59" s="79">
        <v>6698.6</v>
      </c>
      <c r="T59" s="79">
        <v>6.4000000000005457</v>
      </c>
      <c r="U59" s="79">
        <v>1.2398295234406327</v>
      </c>
    </row>
    <row r="60" spans="1:21" x14ac:dyDescent="0.2">
      <c r="A60" s="79" t="s">
        <v>166</v>
      </c>
      <c r="B60" s="81" t="s">
        <v>94</v>
      </c>
      <c r="C60" s="81" t="s">
        <v>111</v>
      </c>
      <c r="D60" s="79">
        <v>8275</v>
      </c>
      <c r="E60" s="117">
        <v>670.2</v>
      </c>
      <c r="F60" s="79" t="s">
        <v>536</v>
      </c>
      <c r="G60" s="79" t="s">
        <v>537</v>
      </c>
      <c r="H60" s="79" t="s">
        <v>538</v>
      </c>
      <c r="I60" s="79" t="s">
        <v>539</v>
      </c>
      <c r="J60" s="79" t="s">
        <v>540</v>
      </c>
      <c r="K60" s="79" t="s">
        <v>543</v>
      </c>
      <c r="L60" s="79" t="s">
        <v>292</v>
      </c>
      <c r="M60" s="79" t="s">
        <v>544</v>
      </c>
      <c r="N60" s="79" t="s">
        <v>541</v>
      </c>
      <c r="O60" s="79" t="s">
        <v>541</v>
      </c>
      <c r="P60" s="79" t="s">
        <v>542</v>
      </c>
      <c r="Q60" s="79" t="s">
        <v>542</v>
      </c>
      <c r="R60" s="117">
        <v>6691.5</v>
      </c>
      <c r="S60" s="79">
        <v>6698.2</v>
      </c>
      <c r="T60" s="79">
        <v>6.6999999999998181</v>
      </c>
      <c r="U60" s="79">
        <v>0.99970158161740053</v>
      </c>
    </row>
    <row r="61" spans="1:21" x14ac:dyDescent="0.2">
      <c r="A61" s="79" t="s">
        <v>167</v>
      </c>
      <c r="B61" s="81" t="s">
        <v>94</v>
      </c>
      <c r="C61" s="81" t="s">
        <v>111</v>
      </c>
      <c r="D61" s="79">
        <v>8276</v>
      </c>
      <c r="E61" s="117">
        <v>502.6</v>
      </c>
      <c r="F61" s="79" t="s">
        <v>536</v>
      </c>
      <c r="G61" s="79" t="s">
        <v>537</v>
      </c>
      <c r="H61" s="79" t="s">
        <v>538</v>
      </c>
      <c r="I61" s="79" t="s">
        <v>539</v>
      </c>
      <c r="J61" s="81" t="s">
        <v>292</v>
      </c>
      <c r="K61" s="81" t="s">
        <v>292</v>
      </c>
      <c r="L61" s="79" t="s">
        <v>292</v>
      </c>
      <c r="M61" s="79" t="s">
        <v>540</v>
      </c>
      <c r="N61" s="79" t="s">
        <v>541</v>
      </c>
      <c r="O61" s="79" t="s">
        <v>541</v>
      </c>
      <c r="P61" s="79" t="s">
        <v>542</v>
      </c>
      <c r="Q61" s="79" t="s">
        <v>542</v>
      </c>
      <c r="R61" s="117">
        <v>6672.4</v>
      </c>
      <c r="S61" s="79">
        <v>6690.4</v>
      </c>
      <c r="T61" s="79">
        <v>18</v>
      </c>
      <c r="U61" s="79">
        <v>3.5813768404297655</v>
      </c>
    </row>
    <row r="62" spans="1:21" x14ac:dyDescent="0.2">
      <c r="A62" s="79" t="s">
        <v>168</v>
      </c>
      <c r="B62" s="81" t="s">
        <v>94</v>
      </c>
      <c r="C62" s="81" t="s">
        <v>111</v>
      </c>
      <c r="D62" s="79">
        <v>8277</v>
      </c>
      <c r="E62" s="117">
        <v>660.5</v>
      </c>
      <c r="F62" s="79" t="s">
        <v>536</v>
      </c>
      <c r="G62" s="79" t="s">
        <v>537</v>
      </c>
      <c r="H62" s="79" t="s">
        <v>538</v>
      </c>
      <c r="I62" s="81" t="s">
        <v>292</v>
      </c>
      <c r="J62" s="81" t="s">
        <v>292</v>
      </c>
      <c r="K62" s="81" t="s">
        <v>292</v>
      </c>
      <c r="L62" s="79" t="s">
        <v>292</v>
      </c>
      <c r="M62" s="79" t="s">
        <v>539</v>
      </c>
      <c r="N62" s="79" t="s">
        <v>541</v>
      </c>
      <c r="O62" s="79" t="s">
        <v>541</v>
      </c>
      <c r="P62" s="79" t="s">
        <v>542</v>
      </c>
      <c r="Q62" s="79" t="s">
        <v>542</v>
      </c>
      <c r="R62" s="117">
        <v>6680.7</v>
      </c>
      <c r="S62" s="79">
        <v>6691.5</v>
      </c>
      <c r="T62" s="79">
        <v>10.800000000000182</v>
      </c>
      <c r="U62" s="79">
        <v>1.6351249053747434</v>
      </c>
    </row>
    <row r="63" spans="1:21" x14ac:dyDescent="0.2">
      <c r="A63" s="79" t="s">
        <v>169</v>
      </c>
      <c r="B63" s="81" t="s">
        <v>94</v>
      </c>
      <c r="C63" s="81" t="s">
        <v>111</v>
      </c>
      <c r="D63" s="79">
        <v>8278</v>
      </c>
      <c r="E63" s="117">
        <v>568</v>
      </c>
      <c r="F63" s="79" t="s">
        <v>536</v>
      </c>
      <c r="G63" s="79" t="s">
        <v>537</v>
      </c>
      <c r="H63" s="79" t="s">
        <v>538</v>
      </c>
      <c r="I63" s="79" t="s">
        <v>539</v>
      </c>
      <c r="J63" s="81" t="s">
        <v>292</v>
      </c>
      <c r="K63" s="81" t="s">
        <v>292</v>
      </c>
      <c r="L63" s="79" t="s">
        <v>292</v>
      </c>
      <c r="M63" s="79" t="s">
        <v>540</v>
      </c>
      <c r="N63" s="79" t="s">
        <v>541</v>
      </c>
      <c r="O63" s="79" t="s">
        <v>541</v>
      </c>
      <c r="P63" s="79" t="s">
        <v>542</v>
      </c>
      <c r="Q63" s="79" t="s">
        <v>542</v>
      </c>
      <c r="R63" s="117">
        <v>6688.8</v>
      </c>
      <c r="S63" s="79">
        <v>6698.7</v>
      </c>
      <c r="T63" s="79">
        <v>9.8999999999996362</v>
      </c>
      <c r="U63" s="79">
        <v>1.7429577464788091</v>
      </c>
    </row>
    <row r="64" spans="1:21" x14ac:dyDescent="0.2">
      <c r="A64" s="84" t="s">
        <v>170</v>
      </c>
      <c r="B64" s="85" t="s">
        <v>94</v>
      </c>
      <c r="C64" s="85" t="s">
        <v>111</v>
      </c>
      <c r="D64" s="84">
        <v>8279</v>
      </c>
      <c r="E64" s="118">
        <v>801.4</v>
      </c>
      <c r="F64" s="84" t="s">
        <v>536</v>
      </c>
      <c r="G64" s="84" t="s">
        <v>537</v>
      </c>
      <c r="H64" s="84" t="s">
        <v>538</v>
      </c>
      <c r="I64" s="84" t="s">
        <v>539</v>
      </c>
      <c r="J64" s="84" t="s">
        <v>540</v>
      </c>
      <c r="K64" s="84" t="s">
        <v>543</v>
      </c>
      <c r="L64" s="79" t="s">
        <v>292</v>
      </c>
      <c r="M64" s="84" t="s">
        <v>544</v>
      </c>
      <c r="N64" s="84" t="s">
        <v>541</v>
      </c>
      <c r="O64" s="84" t="s">
        <v>541</v>
      </c>
      <c r="P64" s="84" t="s">
        <v>542</v>
      </c>
      <c r="Q64" s="84" t="s">
        <v>542</v>
      </c>
      <c r="R64" s="118">
        <v>6631.1</v>
      </c>
      <c r="S64" s="84">
        <v>6640.8</v>
      </c>
      <c r="T64" s="84">
        <v>9.6999999999998181</v>
      </c>
      <c r="U64" s="84">
        <v>1.2103818317943371</v>
      </c>
    </row>
    <row r="66" spans="1:1" x14ac:dyDescent="0.2">
      <c r="A66" s="7" t="s">
        <v>547</v>
      </c>
    </row>
    <row r="67" spans="1:1" x14ac:dyDescent="0.2">
      <c r="A67" s="7" t="s">
        <v>548</v>
      </c>
    </row>
  </sheetData>
  <mergeCells count="14">
    <mergeCell ref="F3:L3"/>
    <mergeCell ref="A3:A4"/>
    <mergeCell ref="B3:B4"/>
    <mergeCell ref="C3:C4"/>
    <mergeCell ref="D3:D4"/>
    <mergeCell ref="E3:E4"/>
    <mergeCell ref="T3:T4"/>
    <mergeCell ref="U3:U4"/>
    <mergeCell ref="M3:M4"/>
    <mergeCell ref="N3:N4"/>
    <mergeCell ref="O3:P3"/>
    <mergeCell ref="Q3:Q4"/>
    <mergeCell ref="R3:R4"/>
    <mergeCell ref="S3:S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9BD6-EF6A-004C-AF79-74C7EB74BC82}">
  <dimension ref="A1:N73"/>
  <sheetViews>
    <sheetView tabSelected="1" workbookViewId="0">
      <selection activeCell="A2" sqref="A2"/>
    </sheetView>
  </sheetViews>
  <sheetFormatPr baseColWidth="10" defaultRowHeight="16" x14ac:dyDescent="0.2"/>
  <cols>
    <col min="14" max="14" width="11.83203125" customWidth="1"/>
  </cols>
  <sheetData>
    <row r="1" spans="1:14" ht="21" x14ac:dyDescent="0.2">
      <c r="A1" s="9" t="s">
        <v>629</v>
      </c>
    </row>
    <row r="3" spans="1:14" x14ac:dyDescent="0.2">
      <c r="A3" s="135" t="s">
        <v>583</v>
      </c>
      <c r="B3" s="162"/>
      <c r="C3" s="162"/>
      <c r="D3" s="162"/>
      <c r="E3" s="162"/>
      <c r="F3" s="162"/>
      <c r="G3" s="162"/>
      <c r="H3" s="162"/>
      <c r="I3" s="162"/>
      <c r="J3" s="162"/>
      <c r="K3" s="162"/>
      <c r="L3" s="162"/>
      <c r="M3" s="162"/>
      <c r="N3" s="163"/>
    </row>
    <row r="4" spans="1:14" ht="19" x14ac:dyDescent="0.25">
      <c r="A4" s="1" t="s">
        <v>370</v>
      </c>
      <c r="B4" s="41" t="s">
        <v>85</v>
      </c>
      <c r="C4" s="41" t="s">
        <v>549</v>
      </c>
      <c r="D4" s="41" t="s">
        <v>550</v>
      </c>
      <c r="E4" s="41" t="s">
        <v>551</v>
      </c>
      <c r="F4" s="119" t="s">
        <v>371</v>
      </c>
      <c r="G4" s="88" t="s">
        <v>372</v>
      </c>
      <c r="H4" s="119" t="s">
        <v>373</v>
      </c>
      <c r="I4" s="88" t="s">
        <v>374</v>
      </c>
      <c r="J4" s="120" t="s">
        <v>552</v>
      </c>
      <c r="K4" s="121" t="s">
        <v>553</v>
      </c>
      <c r="L4" s="88" t="s">
        <v>377</v>
      </c>
      <c r="M4" s="121" t="s">
        <v>554</v>
      </c>
      <c r="N4" s="88" t="s">
        <v>379</v>
      </c>
    </row>
    <row r="5" spans="1:14" x14ac:dyDescent="0.2">
      <c r="A5" s="10" t="s">
        <v>555</v>
      </c>
      <c r="B5" s="76" t="s">
        <v>88</v>
      </c>
      <c r="C5" s="76" t="s">
        <v>87</v>
      </c>
      <c r="D5" s="76" t="s">
        <v>556</v>
      </c>
      <c r="E5" s="76" t="s">
        <v>557</v>
      </c>
      <c r="F5" s="91">
        <v>29.726741715976328</v>
      </c>
      <c r="G5" s="91">
        <v>-23.225059185482003</v>
      </c>
      <c r="H5" s="91">
        <v>10.423713491124261</v>
      </c>
      <c r="I5" s="91">
        <v>11.179106686511002</v>
      </c>
      <c r="J5" s="92">
        <v>3.32577063995135</v>
      </c>
      <c r="K5" s="76">
        <v>0.19</v>
      </c>
      <c r="L5" s="76">
        <v>-2.8</v>
      </c>
      <c r="M5" s="76"/>
      <c r="N5" s="76"/>
    </row>
    <row r="6" spans="1:14" x14ac:dyDescent="0.2">
      <c r="A6" s="12" t="s">
        <v>558</v>
      </c>
      <c r="B6" s="79" t="s">
        <v>88</v>
      </c>
      <c r="C6" s="79" t="s">
        <v>90</v>
      </c>
      <c r="D6" s="79" t="s">
        <v>559</v>
      </c>
      <c r="E6" s="79" t="s">
        <v>560</v>
      </c>
      <c r="F6" s="95">
        <v>39.574571917808214</v>
      </c>
      <c r="G6" s="95">
        <v>-21.399902447766003</v>
      </c>
      <c r="H6" s="95">
        <v>14.28145771689498</v>
      </c>
      <c r="I6" s="95">
        <v>9.6796184892929986</v>
      </c>
      <c r="J6" s="96">
        <v>3.2315519232586576</v>
      </c>
      <c r="K6" s="79">
        <v>0.24</v>
      </c>
      <c r="L6" s="79">
        <v>5.22</v>
      </c>
      <c r="M6" s="79"/>
      <c r="N6" s="79"/>
    </row>
    <row r="7" spans="1:14" x14ac:dyDescent="0.2">
      <c r="A7" s="12" t="s">
        <v>561</v>
      </c>
      <c r="B7" s="79" t="s">
        <v>88</v>
      </c>
      <c r="C7" s="79" t="s">
        <v>91</v>
      </c>
      <c r="D7" s="79" t="s">
        <v>562</v>
      </c>
      <c r="E7" s="79" t="s">
        <v>563</v>
      </c>
      <c r="F7" s="95">
        <v>27.648978260869562</v>
      </c>
      <c r="G7" s="95">
        <v>-22.425952099580002</v>
      </c>
      <c r="H7" s="95">
        <v>10.330961534526853</v>
      </c>
      <c r="I7" s="95">
        <v>9.3957940611899993</v>
      </c>
      <c r="J7" s="96">
        <v>3.1210864163409067</v>
      </c>
      <c r="K7" s="79">
        <v>0.17</v>
      </c>
      <c r="L7" s="79">
        <v>-4.1399999999999997</v>
      </c>
      <c r="M7" s="79"/>
      <c r="N7" s="79"/>
    </row>
    <row r="8" spans="1:14" x14ac:dyDescent="0.2">
      <c r="A8" s="12" t="s">
        <v>564</v>
      </c>
      <c r="B8" s="79" t="s">
        <v>88</v>
      </c>
      <c r="C8" s="79" t="s">
        <v>92</v>
      </c>
      <c r="D8" s="79" t="s">
        <v>556</v>
      </c>
      <c r="E8" s="79" t="s">
        <v>560</v>
      </c>
      <c r="F8" s="95">
        <v>41.155717605633804</v>
      </c>
      <c r="G8" s="95">
        <v>-22.585581192552006</v>
      </c>
      <c r="H8" s="95">
        <v>14.364627230046947</v>
      </c>
      <c r="I8" s="95">
        <v>11.414101105478</v>
      </c>
      <c r="J8" s="96">
        <v>3.3412061285887749</v>
      </c>
      <c r="K8" s="79">
        <v>0.2</v>
      </c>
      <c r="L8" s="79">
        <v>4.6900000000000004</v>
      </c>
      <c r="M8" s="79"/>
      <c r="N8" s="79"/>
    </row>
    <row r="9" spans="1:14" x14ac:dyDescent="0.2">
      <c r="A9" s="12" t="s">
        <v>565</v>
      </c>
      <c r="B9" s="79" t="s">
        <v>94</v>
      </c>
      <c r="C9" s="79" t="s">
        <v>454</v>
      </c>
      <c r="D9" s="79" t="s">
        <v>559</v>
      </c>
      <c r="E9" s="79" t="s">
        <v>566</v>
      </c>
      <c r="F9" s="95">
        <v>37.492586029411761</v>
      </c>
      <c r="G9" s="95">
        <v>-22.632700623610006</v>
      </c>
      <c r="H9" s="95">
        <v>13.656775784313727</v>
      </c>
      <c r="I9" s="95">
        <v>11.365271096341999</v>
      </c>
      <c r="J9" s="96">
        <v>3.2015822862765639</v>
      </c>
      <c r="K9" s="79">
        <v>0.27</v>
      </c>
      <c r="L9" s="79">
        <v>4.63</v>
      </c>
      <c r="M9" s="79"/>
      <c r="N9" s="79"/>
    </row>
    <row r="10" spans="1:14" x14ac:dyDescent="0.2">
      <c r="A10" s="12" t="s">
        <v>567</v>
      </c>
      <c r="B10" s="79" t="s">
        <v>94</v>
      </c>
      <c r="C10" s="79" t="s">
        <v>455</v>
      </c>
      <c r="D10" s="79" t="s">
        <v>556</v>
      </c>
      <c r="E10" s="79" t="s">
        <v>557</v>
      </c>
      <c r="F10" s="95">
        <v>42.812248306997738</v>
      </c>
      <c r="G10" s="95">
        <v>-21.861480547926003</v>
      </c>
      <c r="H10" s="95">
        <v>15.700039187358916</v>
      </c>
      <c r="I10" s="95">
        <v>10.692841178865002</v>
      </c>
      <c r="J10" s="96">
        <v>3.1800558709493867</v>
      </c>
      <c r="K10" s="79">
        <v>0.22</v>
      </c>
      <c r="L10" s="79">
        <v>9.18</v>
      </c>
      <c r="M10" s="79"/>
      <c r="N10" s="79"/>
    </row>
    <row r="11" spans="1:14" x14ac:dyDescent="0.2">
      <c r="A11" s="12" t="s">
        <v>568</v>
      </c>
      <c r="B11" s="79" t="s">
        <v>94</v>
      </c>
      <c r="C11" s="79" t="s">
        <v>456</v>
      </c>
      <c r="D11" s="79" t="s">
        <v>559</v>
      </c>
      <c r="E11" s="79" t="s">
        <v>557</v>
      </c>
      <c r="F11" s="95">
        <v>41.729494230769227</v>
      </c>
      <c r="G11" s="95">
        <v>-21.388362995262007</v>
      </c>
      <c r="H11" s="95">
        <v>15.48383111111111</v>
      </c>
      <c r="I11" s="95">
        <v>11.069239165955</v>
      </c>
      <c r="J11" s="96">
        <v>3.1429114590760667</v>
      </c>
      <c r="K11" s="79">
        <v>0.23</v>
      </c>
      <c r="L11" s="79">
        <v>1.75</v>
      </c>
      <c r="M11" s="79"/>
      <c r="N11" s="79"/>
    </row>
    <row r="12" spans="1:14" x14ac:dyDescent="0.2">
      <c r="A12" s="12" t="s">
        <v>569</v>
      </c>
      <c r="B12" s="79" t="s">
        <v>94</v>
      </c>
      <c r="C12" s="79" t="s">
        <v>457</v>
      </c>
      <c r="D12" s="79" t="s">
        <v>556</v>
      </c>
      <c r="E12" s="79" t="s">
        <v>563</v>
      </c>
      <c r="F12" s="95">
        <v>40.561522590361434</v>
      </c>
      <c r="G12" s="95">
        <v>-23.170246786088001</v>
      </c>
      <c r="H12" s="95">
        <v>15.084043855421687</v>
      </c>
      <c r="I12" s="95">
        <v>10.655201380156001</v>
      </c>
      <c r="J12" s="96">
        <v>3.1359123372635063</v>
      </c>
      <c r="K12" s="79">
        <v>0.2</v>
      </c>
      <c r="L12" s="79">
        <v>-1.5</v>
      </c>
      <c r="M12" s="79">
        <v>0.21</v>
      </c>
      <c r="N12" s="79">
        <v>-1.83</v>
      </c>
    </row>
    <row r="13" spans="1:14" x14ac:dyDescent="0.2">
      <c r="A13" s="12" t="s">
        <v>570</v>
      </c>
      <c r="B13" s="79" t="s">
        <v>94</v>
      </c>
      <c r="C13" s="79" t="s">
        <v>458</v>
      </c>
      <c r="D13" s="79" t="s">
        <v>559</v>
      </c>
      <c r="E13" s="79" t="s">
        <v>563</v>
      </c>
      <c r="F13" s="95">
        <v>39.220323056300266</v>
      </c>
      <c r="G13" s="95">
        <v>-21.615305561174004</v>
      </c>
      <c r="H13" s="95">
        <v>14.103341662198392</v>
      </c>
      <c r="I13" s="95">
        <v>10.213696714217999</v>
      </c>
      <c r="J13" s="96">
        <v>3.2430719994542048</v>
      </c>
      <c r="K13" s="79">
        <v>0.3</v>
      </c>
      <c r="L13" s="79">
        <v>-2.54</v>
      </c>
      <c r="M13" s="79"/>
      <c r="N13" s="79"/>
    </row>
    <row r="14" spans="1:14" x14ac:dyDescent="0.2">
      <c r="A14" s="12" t="s">
        <v>571</v>
      </c>
      <c r="B14" s="79" t="s">
        <v>94</v>
      </c>
      <c r="C14" s="79" t="s">
        <v>459</v>
      </c>
      <c r="D14" s="79" t="s">
        <v>559</v>
      </c>
      <c r="E14" s="79" t="s">
        <v>572</v>
      </c>
      <c r="F14" s="95">
        <v>34.578352078239604</v>
      </c>
      <c r="G14" s="95">
        <v>-20.403663048254003</v>
      </c>
      <c r="H14" s="95">
        <v>12.437529584352079</v>
      </c>
      <c r="I14" s="95">
        <v>11.611455725736</v>
      </c>
      <c r="J14" s="96">
        <v>3.2421836864689983</v>
      </c>
      <c r="K14" s="79">
        <v>0.19</v>
      </c>
      <c r="L14" s="79">
        <v>8.73</v>
      </c>
      <c r="M14" s="79"/>
      <c r="N14" s="79"/>
    </row>
    <row r="15" spans="1:14" x14ac:dyDescent="0.2">
      <c r="A15" s="12" t="s">
        <v>573</v>
      </c>
      <c r="B15" s="79" t="s">
        <v>94</v>
      </c>
      <c r="C15" s="79" t="s">
        <v>460</v>
      </c>
      <c r="D15" s="79" t="s">
        <v>559</v>
      </c>
      <c r="E15" s="79" t="s">
        <v>563</v>
      </c>
      <c r="F15" s="95">
        <v>34.142416265060241</v>
      </c>
      <c r="G15" s="95">
        <v>-21.751855749138002</v>
      </c>
      <c r="H15" s="95">
        <v>12.369230682730924</v>
      </c>
      <c r="I15" s="95">
        <v>10.830175579559999</v>
      </c>
      <c r="J15" s="96">
        <v>3.218985459431861</v>
      </c>
      <c r="K15" s="79">
        <v>0.23</v>
      </c>
      <c r="L15" s="79">
        <v>1.67</v>
      </c>
      <c r="M15" s="79"/>
      <c r="N15" s="79"/>
    </row>
    <row r="16" spans="1:14" x14ac:dyDescent="0.2">
      <c r="A16" s="12" t="s">
        <v>574</v>
      </c>
      <c r="B16" s="79" t="s">
        <v>94</v>
      </c>
      <c r="C16" s="79" t="s">
        <v>461</v>
      </c>
      <c r="D16" s="79" t="s">
        <v>559</v>
      </c>
      <c r="E16" s="79" t="s">
        <v>557</v>
      </c>
      <c r="F16" s="95">
        <v>32.238140000000001</v>
      </c>
      <c r="G16" s="95">
        <v>-22.185546839080004</v>
      </c>
      <c r="H16" s="95">
        <v>11.648838222222222</v>
      </c>
      <c r="I16" s="95">
        <v>10.372394243910001</v>
      </c>
      <c r="J16" s="96">
        <v>3.2274150072905701</v>
      </c>
      <c r="K16" s="79">
        <v>0.19</v>
      </c>
      <c r="L16" s="79">
        <v>-2.2999999999999998</v>
      </c>
      <c r="M16" s="79"/>
      <c r="N16" s="79"/>
    </row>
    <row r="17" spans="1:14" x14ac:dyDescent="0.2">
      <c r="A17" s="12" t="s">
        <v>575</v>
      </c>
      <c r="B17" s="79" t="s">
        <v>94</v>
      </c>
      <c r="C17" s="79" t="s">
        <v>462</v>
      </c>
      <c r="D17" s="79" t="s">
        <v>556</v>
      </c>
      <c r="E17" s="79" t="s">
        <v>557</v>
      </c>
      <c r="F17" s="95">
        <v>41.326555629139065</v>
      </c>
      <c r="G17" s="95">
        <v>-22.079768524460004</v>
      </c>
      <c r="H17" s="95">
        <v>15.04771452538631</v>
      </c>
      <c r="I17" s="95">
        <v>11.602300099023001</v>
      </c>
      <c r="J17" s="96">
        <v>3.2027726998050743</v>
      </c>
      <c r="K17" s="79">
        <v>0.21</v>
      </c>
      <c r="L17" s="79">
        <v>-2.57</v>
      </c>
      <c r="M17" s="79">
        <v>0.22</v>
      </c>
      <c r="N17" s="79">
        <v>-2.23</v>
      </c>
    </row>
    <row r="18" spans="1:14" x14ac:dyDescent="0.2">
      <c r="A18" s="12" t="s">
        <v>576</v>
      </c>
      <c r="B18" s="79" t="s">
        <v>94</v>
      </c>
      <c r="C18" s="79" t="s">
        <v>463</v>
      </c>
      <c r="D18" s="79" t="s">
        <v>559</v>
      </c>
      <c r="E18" s="79" t="s">
        <v>563</v>
      </c>
      <c r="F18" s="95">
        <v>35.123975921908887</v>
      </c>
      <c r="G18" s="95">
        <v>-23.157745712542003</v>
      </c>
      <c r="H18" s="95">
        <v>12.45623540130152</v>
      </c>
      <c r="I18" s="95">
        <v>10.419189669331999</v>
      </c>
      <c r="J18" s="96">
        <v>3.2883975407378223</v>
      </c>
      <c r="K18" s="79">
        <v>0.23</v>
      </c>
      <c r="L18" s="79">
        <v>-2</v>
      </c>
      <c r="M18" s="79"/>
      <c r="N18" s="79"/>
    </row>
    <row r="19" spans="1:14" x14ac:dyDescent="0.2">
      <c r="A19" s="12" t="s">
        <v>577</v>
      </c>
      <c r="B19" s="79" t="s">
        <v>94</v>
      </c>
      <c r="C19" s="79" t="s">
        <v>464</v>
      </c>
      <c r="D19" s="79" t="s">
        <v>559</v>
      </c>
      <c r="E19" s="79" t="s">
        <v>557</v>
      </c>
      <c r="F19" s="95">
        <v>40.960950604838708</v>
      </c>
      <c r="G19" s="95">
        <v>-22.718284896348003</v>
      </c>
      <c r="H19" s="95">
        <v>15.056251935483871</v>
      </c>
      <c r="I19" s="95">
        <v>10.564662404883002</v>
      </c>
      <c r="J19" s="96">
        <v>3.1726386079211606</v>
      </c>
      <c r="K19" s="79">
        <v>0.23</v>
      </c>
      <c r="L19" s="79">
        <v>-1.77</v>
      </c>
      <c r="M19" s="79"/>
      <c r="N19" s="79"/>
    </row>
    <row r="20" spans="1:14" x14ac:dyDescent="0.2">
      <c r="A20" s="12" t="s">
        <v>578</v>
      </c>
      <c r="B20" s="79" t="s">
        <v>94</v>
      </c>
      <c r="C20" s="79" t="s">
        <v>465</v>
      </c>
      <c r="D20" s="79" t="s">
        <v>556</v>
      </c>
      <c r="E20" s="79" t="s">
        <v>557</v>
      </c>
      <c r="F20" s="95">
        <v>40.035898356164381</v>
      </c>
      <c r="G20" s="95">
        <v>-21.669156339526005</v>
      </c>
      <c r="H20" s="95">
        <v>14.438126684931508</v>
      </c>
      <c r="I20" s="95">
        <v>10.491417391178999</v>
      </c>
      <c r="J20" s="96">
        <v>3.2337480577179911</v>
      </c>
      <c r="K20" s="79">
        <v>0.23</v>
      </c>
      <c r="L20" s="79">
        <v>-4.95</v>
      </c>
      <c r="M20" s="79"/>
      <c r="N20" s="79"/>
    </row>
    <row r="21" spans="1:14" x14ac:dyDescent="0.2">
      <c r="A21" s="12" t="s">
        <v>579</v>
      </c>
      <c r="B21" s="79" t="s">
        <v>94</v>
      </c>
      <c r="C21" s="79" t="s">
        <v>466</v>
      </c>
      <c r="D21" s="79" t="s">
        <v>559</v>
      </c>
      <c r="E21" s="79" t="s">
        <v>557</v>
      </c>
      <c r="F21" s="95">
        <v>40.338698399999998</v>
      </c>
      <c r="G21" s="95">
        <v>-23.401997457210005</v>
      </c>
      <c r="H21" s="95">
        <v>14.455159573333335</v>
      </c>
      <c r="I21" s="95">
        <v>10.366290492768002</v>
      </c>
      <c r="J21" s="96">
        <v>3.2543663565213832</v>
      </c>
      <c r="K21" s="79"/>
      <c r="L21" s="79"/>
      <c r="M21" s="79"/>
      <c r="N21" s="79"/>
    </row>
    <row r="22" spans="1:14" x14ac:dyDescent="0.2">
      <c r="A22" s="12" t="s">
        <v>580</v>
      </c>
      <c r="B22" s="79" t="s">
        <v>94</v>
      </c>
      <c r="C22" s="79" t="s">
        <v>467</v>
      </c>
      <c r="D22" s="79" t="s">
        <v>556</v>
      </c>
      <c r="E22" s="79" t="s">
        <v>557</v>
      </c>
      <c r="F22" s="95">
        <v>39.333471774193555</v>
      </c>
      <c r="G22" s="95">
        <v>-23.854920967992005</v>
      </c>
      <c r="H22" s="95">
        <v>14.018979354838709</v>
      </c>
      <c r="I22" s="95">
        <v>11.482259659897</v>
      </c>
      <c r="J22" s="96">
        <v>3.272000309006494</v>
      </c>
      <c r="K22" s="79">
        <v>0.22</v>
      </c>
      <c r="L22" s="79">
        <v>4.4400000000000004</v>
      </c>
      <c r="M22" s="79"/>
      <c r="N22" s="79"/>
    </row>
    <row r="23" spans="1:14" x14ac:dyDescent="0.2">
      <c r="A23" s="12" t="s">
        <v>581</v>
      </c>
      <c r="B23" s="79" t="s">
        <v>94</v>
      </c>
      <c r="C23" s="79" t="s">
        <v>468</v>
      </c>
      <c r="D23" s="79" t="s">
        <v>556</v>
      </c>
      <c r="E23" s="79" t="s">
        <v>557</v>
      </c>
      <c r="F23" s="95">
        <v>35.602690691489364</v>
      </c>
      <c r="G23" s="95">
        <v>-23.490466593074004</v>
      </c>
      <c r="H23" s="95">
        <v>12.424046702127658</v>
      </c>
      <c r="I23" s="95">
        <v>11.090602294951999</v>
      </c>
      <c r="J23" s="96">
        <v>3.3418518812348164</v>
      </c>
      <c r="K23" s="79">
        <v>0.2</v>
      </c>
      <c r="L23" s="79">
        <v>1.05</v>
      </c>
      <c r="M23" s="79"/>
      <c r="N23" s="79"/>
    </row>
    <row r="24" spans="1:14" x14ac:dyDescent="0.2">
      <c r="A24" s="14" t="s">
        <v>582</v>
      </c>
      <c r="B24" s="84" t="s">
        <v>94</v>
      </c>
      <c r="C24" s="84" t="s">
        <v>469</v>
      </c>
      <c r="D24" s="84" t="s">
        <v>556</v>
      </c>
      <c r="E24" s="84" t="s">
        <v>557</v>
      </c>
      <c r="F24" s="99">
        <v>43.02519749999999</v>
      </c>
      <c r="G24" s="99">
        <v>-22.640393591946001</v>
      </c>
      <c r="H24" s="99">
        <v>15.611170909090911</v>
      </c>
      <c r="I24" s="99">
        <v>11.075342917097</v>
      </c>
      <c r="J24" s="100">
        <v>3.2140664040337104</v>
      </c>
      <c r="K24" s="84">
        <v>0.31</v>
      </c>
      <c r="L24" s="84">
        <v>1.0900000000000001</v>
      </c>
      <c r="M24" s="84"/>
      <c r="N24" s="84"/>
    </row>
    <row r="26" spans="1:14" x14ac:dyDescent="0.2">
      <c r="A26" s="135" t="s">
        <v>624</v>
      </c>
      <c r="B26" s="162"/>
      <c r="C26" s="162"/>
      <c r="D26" s="162"/>
      <c r="E26" s="162"/>
      <c r="F26" s="162"/>
      <c r="G26" s="162"/>
      <c r="H26" s="162"/>
      <c r="I26" s="162"/>
      <c r="J26" s="163"/>
    </row>
    <row r="27" spans="1:14" x14ac:dyDescent="0.2">
      <c r="A27" s="169" t="s">
        <v>584</v>
      </c>
      <c r="B27" s="132" t="s">
        <v>85</v>
      </c>
      <c r="C27" s="132" t="s">
        <v>549</v>
      </c>
      <c r="D27" s="158" t="s">
        <v>585</v>
      </c>
      <c r="E27" s="158"/>
      <c r="F27" s="158" t="s">
        <v>586</v>
      </c>
      <c r="G27" s="158"/>
      <c r="H27" s="158"/>
      <c r="I27" s="158"/>
      <c r="J27" s="158"/>
    </row>
    <row r="28" spans="1:14" ht="19" x14ac:dyDescent="0.2">
      <c r="A28" s="170"/>
      <c r="B28" s="171"/>
      <c r="C28" s="171"/>
      <c r="D28" s="88" t="s">
        <v>371</v>
      </c>
      <c r="E28" s="88" t="s">
        <v>372</v>
      </c>
      <c r="F28" s="88" t="s">
        <v>371</v>
      </c>
      <c r="G28" s="88" t="s">
        <v>372</v>
      </c>
      <c r="H28" s="88" t="s">
        <v>373</v>
      </c>
      <c r="I28" s="88" t="s">
        <v>374</v>
      </c>
      <c r="J28" s="122" t="s">
        <v>552</v>
      </c>
    </row>
    <row r="29" spans="1:14" x14ac:dyDescent="0.2">
      <c r="A29" s="10" t="s">
        <v>587</v>
      </c>
      <c r="B29" s="76" t="s">
        <v>94</v>
      </c>
      <c r="C29" s="76" t="s">
        <v>170</v>
      </c>
      <c r="D29" s="91">
        <v>2.7592202197802203</v>
      </c>
      <c r="E29" s="91">
        <v>-24.896969737623998</v>
      </c>
      <c r="F29" s="91">
        <v>2.5169322484224508</v>
      </c>
      <c r="G29" s="91">
        <v>-25.362961307551998</v>
      </c>
      <c r="H29" s="91">
        <v>0.3318634872135503</v>
      </c>
      <c r="I29" s="91">
        <v>6.5430256257560018</v>
      </c>
      <c r="J29" s="92">
        <v>8.8446266227467305</v>
      </c>
    </row>
    <row r="30" spans="1:14" x14ac:dyDescent="0.2">
      <c r="A30" s="12" t="s">
        <v>588</v>
      </c>
      <c r="B30" s="79" t="s">
        <v>94</v>
      </c>
      <c r="C30" s="79" t="s">
        <v>169</v>
      </c>
      <c r="D30" s="95">
        <v>5.1656059627329194</v>
      </c>
      <c r="E30" s="95">
        <v>-25.227937043643998</v>
      </c>
      <c r="F30" s="95">
        <v>4.7956821564281196</v>
      </c>
      <c r="G30" s="95">
        <v>-25.267373554995999</v>
      </c>
      <c r="H30" s="95">
        <v>0.50952243191893609</v>
      </c>
      <c r="I30" s="95">
        <v>7.5379370619019994</v>
      </c>
      <c r="J30" s="96">
        <v>10.976263742758837</v>
      </c>
    </row>
    <row r="31" spans="1:14" x14ac:dyDescent="0.2">
      <c r="A31" s="12" t="s">
        <v>589</v>
      </c>
      <c r="B31" s="79" t="s">
        <v>94</v>
      </c>
      <c r="C31" s="79" t="s">
        <v>168</v>
      </c>
      <c r="D31" s="95">
        <v>5.8542687399463809</v>
      </c>
      <c r="E31" s="95">
        <v>-24.245742891367001</v>
      </c>
      <c r="F31" s="95">
        <v>5.5297566107477971</v>
      </c>
      <c r="G31" s="95">
        <v>-24.093713624128</v>
      </c>
      <c r="H31" s="95">
        <v>0.88782340915553037</v>
      </c>
      <c r="I31" s="95">
        <v>9.5979530723270017</v>
      </c>
      <c r="J31" s="96">
        <v>7.2635156345322534</v>
      </c>
    </row>
    <row r="32" spans="1:14" x14ac:dyDescent="0.2">
      <c r="A32" s="12" t="s">
        <v>590</v>
      </c>
      <c r="B32" s="79" t="s">
        <v>94</v>
      </c>
      <c r="C32" s="79" t="s">
        <v>167</v>
      </c>
      <c r="D32" s="95">
        <v>1.5417980327868852</v>
      </c>
      <c r="E32" s="95">
        <v>-26.595610764108997</v>
      </c>
      <c r="F32" s="95">
        <v>1.2003330324909747</v>
      </c>
      <c r="G32" s="95">
        <v>-26.699218961839996</v>
      </c>
      <c r="H32" s="95"/>
      <c r="I32" s="95"/>
      <c r="J32" s="96">
        <v>9.6684666688505505</v>
      </c>
    </row>
    <row r="33" spans="1:10" x14ac:dyDescent="0.2">
      <c r="A33" s="12" t="s">
        <v>591</v>
      </c>
      <c r="B33" s="79" t="s">
        <v>94</v>
      </c>
      <c r="C33" s="79" t="s">
        <v>166</v>
      </c>
      <c r="D33" s="95">
        <v>4.4767519621749416</v>
      </c>
      <c r="E33" s="95">
        <v>-26.201370296644001</v>
      </c>
      <c r="F33" s="12"/>
      <c r="G33" s="12"/>
      <c r="H33" s="12"/>
      <c r="I33" s="12"/>
      <c r="J33" s="12"/>
    </row>
    <row r="34" spans="1:10" x14ac:dyDescent="0.2">
      <c r="A34" s="12" t="s">
        <v>592</v>
      </c>
      <c r="B34" s="79" t="s">
        <v>94</v>
      </c>
      <c r="C34" s="79" t="s">
        <v>165</v>
      </c>
      <c r="D34" s="95">
        <v>6.7187190332326274</v>
      </c>
      <c r="E34" s="95">
        <v>-26.110841004114999</v>
      </c>
      <c r="F34" s="12"/>
      <c r="G34" s="12"/>
      <c r="H34" s="12"/>
      <c r="I34" s="12"/>
      <c r="J34" s="12"/>
    </row>
    <row r="35" spans="1:10" x14ac:dyDescent="0.2">
      <c r="A35" s="12" t="s">
        <v>593</v>
      </c>
      <c r="B35" s="79" t="s">
        <v>94</v>
      </c>
      <c r="C35" s="79" t="s">
        <v>164</v>
      </c>
      <c r="D35" s="95">
        <v>7.2252541786743523</v>
      </c>
      <c r="E35" s="95">
        <v>-24.919358702442999</v>
      </c>
      <c r="F35" s="12"/>
      <c r="G35" s="12"/>
      <c r="H35" s="12"/>
      <c r="I35" s="12"/>
      <c r="J35" s="12"/>
    </row>
    <row r="36" spans="1:10" x14ac:dyDescent="0.2">
      <c r="A36" s="12" t="s">
        <v>594</v>
      </c>
      <c r="B36" s="79" t="s">
        <v>94</v>
      </c>
      <c r="C36" s="79" t="s">
        <v>163</v>
      </c>
      <c r="D36" s="95"/>
      <c r="E36" s="95"/>
      <c r="F36" s="12"/>
      <c r="G36" s="12"/>
      <c r="H36" s="12"/>
      <c r="I36" s="12"/>
      <c r="J36" s="12"/>
    </row>
    <row r="37" spans="1:10" x14ac:dyDescent="0.2">
      <c r="A37" s="12" t="s">
        <v>595</v>
      </c>
      <c r="B37" s="79" t="s">
        <v>94</v>
      </c>
      <c r="C37" s="79" t="s">
        <v>162</v>
      </c>
      <c r="D37" s="95"/>
      <c r="E37" s="95"/>
      <c r="F37" s="12"/>
      <c r="G37" s="12"/>
      <c r="H37" s="12"/>
      <c r="I37" s="12"/>
      <c r="J37" s="12"/>
    </row>
    <row r="38" spans="1:10" x14ac:dyDescent="0.2">
      <c r="A38" s="12" t="s">
        <v>596</v>
      </c>
      <c r="B38" s="79" t="s">
        <v>94</v>
      </c>
      <c r="C38" s="79" t="s">
        <v>161</v>
      </c>
      <c r="D38" s="95">
        <v>8.3946766598778026</v>
      </c>
      <c r="E38" s="95">
        <v>-26.601451363627</v>
      </c>
      <c r="F38" s="12"/>
      <c r="G38" s="12"/>
      <c r="H38" s="12"/>
      <c r="I38" s="12"/>
      <c r="J38" s="12"/>
    </row>
    <row r="39" spans="1:10" x14ac:dyDescent="0.2">
      <c r="A39" s="12" t="s">
        <v>597</v>
      </c>
      <c r="B39" s="79" t="s">
        <v>94</v>
      </c>
      <c r="C39" s="79" t="s">
        <v>160</v>
      </c>
      <c r="D39" s="95">
        <v>3.1577666666666664</v>
      </c>
      <c r="E39" s="95">
        <v>-26.390216347726</v>
      </c>
      <c r="F39" s="95">
        <v>1.9069484210526317</v>
      </c>
      <c r="G39" s="95">
        <v>-26.452858774839999</v>
      </c>
      <c r="H39" s="95"/>
      <c r="I39" s="95"/>
      <c r="J39" s="96">
        <v>10.197755148273547</v>
      </c>
    </row>
    <row r="40" spans="1:10" x14ac:dyDescent="0.2">
      <c r="A40" s="12" t="s">
        <v>598</v>
      </c>
      <c r="B40" s="79" t="s">
        <v>94</v>
      </c>
      <c r="C40" s="79" t="s">
        <v>158</v>
      </c>
      <c r="D40" s="95">
        <v>4.3109707341772152</v>
      </c>
      <c r="E40" s="95">
        <v>-25.026436360272999</v>
      </c>
      <c r="F40" s="12"/>
      <c r="G40" s="12"/>
      <c r="H40" s="12"/>
      <c r="I40" s="12"/>
      <c r="J40" s="12"/>
    </row>
    <row r="41" spans="1:10" x14ac:dyDescent="0.2">
      <c r="A41" s="12" t="s">
        <v>599</v>
      </c>
      <c r="B41" s="79" t="s">
        <v>94</v>
      </c>
      <c r="C41" s="79" t="s">
        <v>157</v>
      </c>
      <c r="D41" s="95">
        <v>3.8699130029154518</v>
      </c>
      <c r="E41" s="95">
        <v>-25.012808294730998</v>
      </c>
      <c r="F41" s="12"/>
      <c r="G41" s="12"/>
      <c r="H41" s="12"/>
      <c r="I41" s="12"/>
      <c r="J41" s="12"/>
    </row>
    <row r="42" spans="1:10" x14ac:dyDescent="0.2">
      <c r="A42" s="12" t="s">
        <v>600</v>
      </c>
      <c r="B42" s="79" t="s">
        <v>94</v>
      </c>
      <c r="C42" s="79" t="s">
        <v>156</v>
      </c>
      <c r="D42" s="95">
        <v>3.7497425154639177</v>
      </c>
      <c r="E42" s="95">
        <v>-25.281475872559</v>
      </c>
      <c r="F42" s="12"/>
      <c r="G42" s="12"/>
      <c r="H42" s="12"/>
      <c r="I42" s="12"/>
      <c r="J42" s="12"/>
    </row>
    <row r="43" spans="1:10" x14ac:dyDescent="0.2">
      <c r="A43" s="12" t="s">
        <v>601</v>
      </c>
      <c r="B43" s="79" t="s">
        <v>94</v>
      </c>
      <c r="C43" s="79" t="s">
        <v>155</v>
      </c>
      <c r="D43" s="95">
        <v>7.3199284705882359</v>
      </c>
      <c r="E43" s="95">
        <v>-26.166326699536</v>
      </c>
      <c r="F43" s="12"/>
      <c r="G43" s="12"/>
      <c r="H43" s="12"/>
      <c r="I43" s="12"/>
      <c r="J43" s="12"/>
    </row>
    <row r="44" spans="1:10" x14ac:dyDescent="0.2">
      <c r="A44" s="12" t="s">
        <v>602</v>
      </c>
      <c r="B44" s="79" t="s">
        <v>94</v>
      </c>
      <c r="C44" s="79" t="s">
        <v>154</v>
      </c>
      <c r="D44" s="95">
        <v>3.5605272615384611</v>
      </c>
      <c r="E44" s="95">
        <v>-25.4732422234</v>
      </c>
      <c r="F44" s="95">
        <v>2.6988021933387492</v>
      </c>
      <c r="G44" s="95">
        <v>-25.632972072503996</v>
      </c>
      <c r="H44" s="95">
        <v>0.30460639859193073</v>
      </c>
      <c r="I44" s="95">
        <v>7.2846313895089949</v>
      </c>
      <c r="J44" s="96">
        <v>10.332358907716404</v>
      </c>
    </row>
    <row r="45" spans="1:10" x14ac:dyDescent="0.2">
      <c r="A45" s="12" t="s">
        <v>603</v>
      </c>
      <c r="B45" s="79" t="s">
        <v>94</v>
      </c>
      <c r="C45" s="79" t="s">
        <v>153</v>
      </c>
      <c r="D45" s="95">
        <v>3.1458505660377361</v>
      </c>
      <c r="E45" s="95">
        <v>-26.018364845080001</v>
      </c>
      <c r="F45" s="12"/>
      <c r="G45" s="12"/>
      <c r="H45" s="12"/>
      <c r="I45" s="12"/>
      <c r="J45" s="12"/>
    </row>
    <row r="46" spans="1:10" x14ac:dyDescent="0.2">
      <c r="A46" s="12" t="s">
        <v>604</v>
      </c>
      <c r="B46" s="79" t="s">
        <v>94</v>
      </c>
      <c r="C46" s="79" t="s">
        <v>152</v>
      </c>
      <c r="D46" s="95">
        <v>2.6543294581280787</v>
      </c>
      <c r="E46" s="95">
        <v>-24.909624369912997</v>
      </c>
      <c r="F46" s="95">
        <v>2.5178214285714291</v>
      </c>
      <c r="G46" s="95">
        <v>-24.902760478235997</v>
      </c>
      <c r="H46" s="95">
        <v>0.33565837917775809</v>
      </c>
      <c r="I46" s="95">
        <v>7.2663201360829959</v>
      </c>
      <c r="J46" s="96">
        <v>8.7477201965620939</v>
      </c>
    </row>
    <row r="47" spans="1:10" x14ac:dyDescent="0.2">
      <c r="A47" s="12" t="s">
        <v>605</v>
      </c>
      <c r="B47" s="79" t="s">
        <v>94</v>
      </c>
      <c r="C47" s="79" t="s">
        <v>151</v>
      </c>
      <c r="D47" s="95">
        <v>2.5127674458874458</v>
      </c>
      <c r="E47" s="95">
        <v>-25.114045353042997</v>
      </c>
      <c r="F47" s="95">
        <v>2.12956251676952</v>
      </c>
      <c r="G47" s="95">
        <v>-25.058460116419997</v>
      </c>
      <c r="H47" s="95">
        <v>0.29796695733834183</v>
      </c>
      <c r="I47" s="95">
        <v>6.7383456622999987</v>
      </c>
      <c r="J47" s="96">
        <v>8.3346955172579307</v>
      </c>
    </row>
    <row r="48" spans="1:10" x14ac:dyDescent="0.2">
      <c r="A48" s="12" t="s">
        <v>606</v>
      </c>
      <c r="B48" s="79" t="s">
        <v>94</v>
      </c>
      <c r="C48" s="79" t="s">
        <v>150</v>
      </c>
      <c r="D48" s="95">
        <v>2.3668665989847715</v>
      </c>
      <c r="E48" s="95">
        <v>-25.411915928460999</v>
      </c>
      <c r="F48" s="95">
        <v>2.1681717391304347</v>
      </c>
      <c r="G48" s="95">
        <v>-25.327485440623999</v>
      </c>
      <c r="H48" s="95">
        <v>0.26689716641679162</v>
      </c>
      <c r="I48" s="95">
        <v>6.132039715528002</v>
      </c>
      <c r="J48" s="96">
        <v>9.4736463243273601</v>
      </c>
    </row>
    <row r="49" spans="1:10" x14ac:dyDescent="0.2">
      <c r="A49" s="12" t="s">
        <v>607</v>
      </c>
      <c r="B49" s="79" t="s">
        <v>94</v>
      </c>
      <c r="C49" s="79" t="s">
        <v>147</v>
      </c>
      <c r="D49" s="95">
        <v>5.3556131687242807</v>
      </c>
      <c r="E49" s="95">
        <v>-25.372005165087998</v>
      </c>
      <c r="F49" s="12"/>
      <c r="G49" s="12"/>
      <c r="H49" s="12"/>
      <c r="I49" s="12"/>
      <c r="J49" s="12"/>
    </row>
    <row r="50" spans="1:10" x14ac:dyDescent="0.2">
      <c r="A50" s="12" t="s">
        <v>608</v>
      </c>
      <c r="B50" s="79" t="s">
        <v>94</v>
      </c>
      <c r="C50" s="79" t="s">
        <v>143</v>
      </c>
      <c r="D50" s="95">
        <v>7.0777730817610056</v>
      </c>
      <c r="E50" s="95">
        <v>-25.781820564600999</v>
      </c>
      <c r="F50" s="12"/>
      <c r="G50" s="12"/>
      <c r="H50" s="12"/>
      <c r="I50" s="12"/>
      <c r="J50" s="12"/>
    </row>
    <row r="51" spans="1:10" x14ac:dyDescent="0.2">
      <c r="A51" s="12" t="s">
        <v>609</v>
      </c>
      <c r="B51" s="79" t="s">
        <v>94</v>
      </c>
      <c r="C51" s="79" t="s">
        <v>142</v>
      </c>
      <c r="D51" s="95">
        <v>9.0955703225806452</v>
      </c>
      <c r="E51" s="95">
        <v>-25.664035140987998</v>
      </c>
      <c r="F51" s="12"/>
      <c r="G51" s="12"/>
      <c r="H51" s="12"/>
      <c r="I51" s="12"/>
      <c r="J51" s="12"/>
    </row>
    <row r="52" spans="1:10" x14ac:dyDescent="0.2">
      <c r="A52" s="12" t="s">
        <v>610</v>
      </c>
      <c r="B52" s="79" t="s">
        <v>88</v>
      </c>
      <c r="C52" s="79" t="s">
        <v>140</v>
      </c>
      <c r="D52" s="95">
        <v>2.2559960180995478</v>
      </c>
      <c r="E52" s="95">
        <v>-24.99625992943</v>
      </c>
      <c r="F52" s="12"/>
      <c r="G52" s="12"/>
      <c r="H52" s="12"/>
      <c r="I52" s="12"/>
      <c r="J52" s="12"/>
    </row>
    <row r="53" spans="1:10" x14ac:dyDescent="0.2">
      <c r="A53" s="12" t="s">
        <v>611</v>
      </c>
      <c r="B53" s="79" t="s">
        <v>88</v>
      </c>
      <c r="C53" s="79" t="s">
        <v>139</v>
      </c>
      <c r="D53" s="95">
        <v>2.7715918942731279</v>
      </c>
      <c r="E53" s="95">
        <v>-25.152982683163</v>
      </c>
      <c r="F53" s="12"/>
      <c r="G53" s="12"/>
      <c r="H53" s="12"/>
      <c r="I53" s="12"/>
      <c r="J53" s="12"/>
    </row>
    <row r="54" spans="1:10" x14ac:dyDescent="0.2">
      <c r="A54" s="12" t="s">
        <v>612</v>
      </c>
      <c r="B54" s="79" t="s">
        <v>88</v>
      </c>
      <c r="C54" s="79" t="s">
        <v>138</v>
      </c>
      <c r="D54" s="95"/>
      <c r="E54" s="95"/>
      <c r="F54" s="12"/>
      <c r="G54" s="12"/>
      <c r="H54" s="12"/>
      <c r="I54" s="12"/>
      <c r="J54" s="12"/>
    </row>
    <row r="55" spans="1:10" x14ac:dyDescent="0.2">
      <c r="A55" s="12" t="s">
        <v>613</v>
      </c>
      <c r="B55" s="79" t="s">
        <v>88</v>
      </c>
      <c r="C55" s="79" t="s">
        <v>137</v>
      </c>
      <c r="D55" s="95">
        <v>2.2914758744394619</v>
      </c>
      <c r="E55" s="95">
        <v>-25.265900940510999</v>
      </c>
      <c r="F55" s="95">
        <v>2.0888335748792271</v>
      </c>
      <c r="G55" s="95">
        <v>-25.184596532163997</v>
      </c>
      <c r="H55" s="95">
        <v>0.25999715942028989</v>
      </c>
      <c r="I55" s="95">
        <v>6.5247143723299956</v>
      </c>
      <c r="J55" s="96">
        <v>9.369203832657071</v>
      </c>
    </row>
    <row r="56" spans="1:10" x14ac:dyDescent="0.2">
      <c r="A56" s="12" t="s">
        <v>614</v>
      </c>
      <c r="B56" s="79" t="s">
        <v>88</v>
      </c>
      <c r="C56" s="79" t="s">
        <v>135</v>
      </c>
      <c r="D56" s="95">
        <v>2.3561937380191691</v>
      </c>
      <c r="E56" s="95">
        <v>-25.302891404124999</v>
      </c>
      <c r="F56" s="12"/>
      <c r="G56" s="12"/>
      <c r="H56" s="12"/>
      <c r="I56" s="12"/>
      <c r="J56" s="12"/>
    </row>
    <row r="57" spans="1:10" x14ac:dyDescent="0.2">
      <c r="A57" s="12" t="s">
        <v>615</v>
      </c>
      <c r="B57" s="79" t="s">
        <v>88</v>
      </c>
      <c r="C57" s="79" t="s">
        <v>133</v>
      </c>
      <c r="D57" s="95">
        <v>1.446818139534884</v>
      </c>
      <c r="E57" s="95">
        <v>-25.574479281712001</v>
      </c>
      <c r="F57" s="12"/>
      <c r="G57" s="12"/>
      <c r="H57" s="12"/>
      <c r="I57" s="12"/>
      <c r="J57" s="12"/>
    </row>
    <row r="58" spans="1:10" x14ac:dyDescent="0.2">
      <c r="A58" s="12" t="s">
        <v>616</v>
      </c>
      <c r="B58" s="79" t="s">
        <v>88</v>
      </c>
      <c r="C58" s="79" t="s">
        <v>130</v>
      </c>
      <c r="D58" s="95">
        <v>4.2002581162324661</v>
      </c>
      <c r="E58" s="95">
        <v>-25.222096444125999</v>
      </c>
      <c r="F58" s="12"/>
      <c r="G58" s="12"/>
      <c r="H58" s="12"/>
      <c r="I58" s="12"/>
      <c r="J58" s="12"/>
    </row>
    <row r="59" spans="1:10" x14ac:dyDescent="0.2">
      <c r="A59" s="12" t="s">
        <v>617</v>
      </c>
      <c r="B59" s="79" t="s">
        <v>88</v>
      </c>
      <c r="C59" s="79" t="s">
        <v>127</v>
      </c>
      <c r="D59" s="95"/>
      <c r="E59" s="95"/>
      <c r="F59" s="12"/>
      <c r="G59" s="12"/>
      <c r="H59" s="12"/>
      <c r="I59" s="12"/>
      <c r="J59" s="12"/>
    </row>
    <row r="60" spans="1:10" x14ac:dyDescent="0.2">
      <c r="A60" s="12">
        <v>8233</v>
      </c>
      <c r="B60" s="79" t="s">
        <v>88</v>
      </c>
      <c r="C60" s="79" t="s">
        <v>124</v>
      </c>
      <c r="D60" s="95"/>
      <c r="E60" s="95"/>
      <c r="F60" s="12"/>
      <c r="G60" s="12"/>
      <c r="H60" s="12"/>
      <c r="I60" s="12"/>
      <c r="J60" s="12"/>
    </row>
    <row r="61" spans="1:10" x14ac:dyDescent="0.2">
      <c r="A61" s="12">
        <v>8232</v>
      </c>
      <c r="B61" s="79" t="s">
        <v>88</v>
      </c>
      <c r="C61" s="79" t="s">
        <v>123</v>
      </c>
      <c r="D61" s="95"/>
      <c r="E61" s="95"/>
      <c r="F61" s="12"/>
      <c r="G61" s="12"/>
      <c r="H61" s="12"/>
      <c r="I61" s="12"/>
      <c r="J61" s="12"/>
    </row>
    <row r="62" spans="1:10" x14ac:dyDescent="0.2">
      <c r="A62" s="12" t="s">
        <v>618</v>
      </c>
      <c r="B62" s="79" t="s">
        <v>88</v>
      </c>
      <c r="C62" s="79" t="s">
        <v>483</v>
      </c>
      <c r="D62" s="95">
        <v>3.6520944632768364</v>
      </c>
      <c r="E62" s="95">
        <v>-24.602019461965</v>
      </c>
      <c r="F62" s="12"/>
      <c r="G62" s="12"/>
      <c r="H62" s="12"/>
      <c r="I62" s="12"/>
      <c r="J62" s="12"/>
    </row>
    <row r="63" spans="1:10" x14ac:dyDescent="0.2">
      <c r="A63" s="12" t="s">
        <v>619</v>
      </c>
      <c r="B63" s="79" t="s">
        <v>88</v>
      </c>
      <c r="C63" s="79" t="s">
        <v>481</v>
      </c>
      <c r="D63" s="95">
        <v>1.4841362839248438</v>
      </c>
      <c r="E63" s="95">
        <v>-26.184821931343002</v>
      </c>
      <c r="F63" s="12"/>
      <c r="G63" s="12"/>
      <c r="H63" s="12"/>
      <c r="I63" s="12"/>
      <c r="J63" s="12"/>
    </row>
    <row r="64" spans="1:10" x14ac:dyDescent="0.2">
      <c r="A64" s="12" t="s">
        <v>620</v>
      </c>
      <c r="B64" s="79" t="s">
        <v>88</v>
      </c>
      <c r="C64" s="79" t="s">
        <v>480</v>
      </c>
      <c r="D64" s="95">
        <v>9.5329712863070561</v>
      </c>
      <c r="E64" s="95">
        <v>-26.817553545792997</v>
      </c>
      <c r="F64" s="12"/>
      <c r="G64" s="12"/>
      <c r="H64" s="12"/>
      <c r="I64" s="12"/>
      <c r="J64" s="12"/>
    </row>
    <row r="65" spans="1:10" x14ac:dyDescent="0.2">
      <c r="A65" s="12" t="s">
        <v>621</v>
      </c>
      <c r="B65" s="79" t="s">
        <v>88</v>
      </c>
      <c r="C65" s="79" t="s">
        <v>478</v>
      </c>
      <c r="D65" s="95">
        <v>4.5164894117647059</v>
      </c>
      <c r="E65" s="95">
        <v>-26.206237462909002</v>
      </c>
      <c r="F65" s="95">
        <v>4.8263690506329118</v>
      </c>
      <c r="G65" s="95">
        <v>-26.273508558703998</v>
      </c>
      <c r="H65" s="95">
        <v>0.47161060759493678</v>
      </c>
      <c r="I65" s="95">
        <v>6.0984690842470002</v>
      </c>
      <c r="J65" s="96">
        <v>11.934505078279688</v>
      </c>
    </row>
    <row r="66" spans="1:10" x14ac:dyDescent="0.2">
      <c r="A66" s="12" t="s">
        <v>622</v>
      </c>
      <c r="B66" s="79" t="s">
        <v>88</v>
      </c>
      <c r="C66" s="79" t="s">
        <v>477</v>
      </c>
      <c r="D66" s="95">
        <v>4.5834765145228218</v>
      </c>
      <c r="E66" s="95">
        <v>-26.133229968934</v>
      </c>
      <c r="F66" s="95">
        <v>4.3027171461897353</v>
      </c>
      <c r="G66" s="95">
        <v>-26.134561413236</v>
      </c>
      <c r="H66" s="95">
        <v>0.45801972006220842</v>
      </c>
      <c r="I66" s="95">
        <v>8.2022286445229966</v>
      </c>
      <c r="J66" s="96">
        <v>10.955345316677111</v>
      </c>
    </row>
    <row r="67" spans="1:10" x14ac:dyDescent="0.2">
      <c r="A67" s="14" t="s">
        <v>623</v>
      </c>
      <c r="B67" s="84" t="s">
        <v>88</v>
      </c>
      <c r="C67" s="84" t="s">
        <v>473</v>
      </c>
      <c r="D67" s="99">
        <v>2.6490986915887849</v>
      </c>
      <c r="E67" s="99">
        <v>-25.036170692803001</v>
      </c>
      <c r="F67" s="14"/>
      <c r="G67" s="14"/>
      <c r="H67" s="14"/>
      <c r="I67" s="14"/>
      <c r="J67" s="14"/>
    </row>
    <row r="69" spans="1:10" x14ac:dyDescent="0.2">
      <c r="A69" s="7" t="s">
        <v>627</v>
      </c>
    </row>
    <row r="70" spans="1:10" ht="19" x14ac:dyDescent="0.2">
      <c r="A70" s="7" t="s">
        <v>625</v>
      </c>
    </row>
    <row r="71" spans="1:10" x14ac:dyDescent="0.2">
      <c r="A71" s="7" t="s">
        <v>450</v>
      </c>
    </row>
    <row r="72" spans="1:10" x14ac:dyDescent="0.2">
      <c r="A72" s="7" t="s">
        <v>626</v>
      </c>
    </row>
    <row r="73" spans="1:10" x14ac:dyDescent="0.2">
      <c r="A73" s="7" t="s">
        <v>628</v>
      </c>
    </row>
  </sheetData>
  <mergeCells count="7">
    <mergeCell ref="A3:N3"/>
    <mergeCell ref="A27:A28"/>
    <mergeCell ref="B27:B28"/>
    <mergeCell ref="C27:C28"/>
    <mergeCell ref="D27:E27"/>
    <mergeCell ref="F27:J27"/>
    <mergeCell ref="A26:J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FC63-5952-C24A-978B-50B005AAC561}">
  <dimension ref="A1:G74"/>
  <sheetViews>
    <sheetView workbookViewId="0"/>
  </sheetViews>
  <sheetFormatPr baseColWidth="10" defaultRowHeight="16" x14ac:dyDescent="0.2"/>
  <cols>
    <col min="1" max="1" width="12.5" customWidth="1"/>
    <col min="2" max="2" width="15.33203125" customWidth="1"/>
    <col min="6" max="6" width="16.33203125" customWidth="1"/>
    <col min="7" max="7" width="17.1640625" customWidth="1"/>
  </cols>
  <sheetData>
    <row r="1" spans="1:7" ht="21" x14ac:dyDescent="0.25">
      <c r="A1" s="6" t="s">
        <v>243</v>
      </c>
    </row>
    <row r="3" spans="1:7" x14ac:dyDescent="0.2">
      <c r="A3" s="130" t="s">
        <v>2</v>
      </c>
      <c r="B3" s="132" t="s">
        <v>177</v>
      </c>
      <c r="C3" s="134" t="s">
        <v>242</v>
      </c>
      <c r="D3" s="129" t="s">
        <v>234</v>
      </c>
      <c r="E3" s="129"/>
      <c r="F3" s="129"/>
      <c r="G3" s="129"/>
    </row>
    <row r="4" spans="1:7" x14ac:dyDescent="0.2">
      <c r="A4" s="131"/>
      <c r="B4" s="133"/>
      <c r="C4" s="133"/>
      <c r="D4" s="34" t="s">
        <v>235</v>
      </c>
      <c r="E4" s="34" t="s">
        <v>236</v>
      </c>
      <c r="F4" s="34" t="s">
        <v>237</v>
      </c>
      <c r="G4" s="34" t="s">
        <v>238</v>
      </c>
    </row>
    <row r="5" spans="1:7" x14ac:dyDescent="0.2">
      <c r="A5" s="22" t="s">
        <v>239</v>
      </c>
      <c r="B5" s="29">
        <v>23</v>
      </c>
      <c r="C5" s="32" t="s">
        <v>13</v>
      </c>
      <c r="D5" s="36">
        <v>3.5</v>
      </c>
      <c r="E5" s="36">
        <v>3.4</v>
      </c>
      <c r="F5" s="36">
        <v>0.10000000000000009</v>
      </c>
      <c r="G5" s="19">
        <v>2.7777777777777799</v>
      </c>
    </row>
    <row r="6" spans="1:7" x14ac:dyDescent="0.2">
      <c r="A6" s="23" t="s">
        <v>240</v>
      </c>
      <c r="B6" s="30">
        <v>23</v>
      </c>
      <c r="C6" s="28" t="s">
        <v>13</v>
      </c>
      <c r="D6" s="37">
        <v>2.9</v>
      </c>
      <c r="E6" s="37">
        <v>2.9</v>
      </c>
      <c r="F6" s="37">
        <v>0</v>
      </c>
      <c r="G6" s="20">
        <v>0</v>
      </c>
    </row>
    <row r="7" spans="1:7" x14ac:dyDescent="0.2">
      <c r="A7" s="23" t="s">
        <v>241</v>
      </c>
      <c r="B7" s="30">
        <v>23</v>
      </c>
      <c r="C7" s="28" t="s">
        <v>13</v>
      </c>
      <c r="D7" s="37">
        <v>3</v>
      </c>
      <c r="E7" s="37">
        <v>3</v>
      </c>
      <c r="F7" s="37">
        <v>0</v>
      </c>
      <c r="G7" s="20">
        <v>0</v>
      </c>
    </row>
    <row r="8" spans="1:7" x14ac:dyDescent="0.2">
      <c r="A8" s="23" t="s">
        <v>17</v>
      </c>
      <c r="B8" s="30">
        <v>100</v>
      </c>
      <c r="C8" s="28">
        <v>0.5</v>
      </c>
      <c r="D8" s="37">
        <v>3.4000000000000004</v>
      </c>
      <c r="E8" s="37">
        <v>3.2000000000000011</v>
      </c>
      <c r="F8" s="37">
        <v>0.19999999999999929</v>
      </c>
      <c r="G8" s="20">
        <v>6.2499999999999778</v>
      </c>
    </row>
    <row r="9" spans="1:7" x14ac:dyDescent="0.2">
      <c r="A9" s="23" t="s">
        <v>18</v>
      </c>
      <c r="B9" s="30">
        <v>100</v>
      </c>
      <c r="C9" s="28">
        <v>0.5</v>
      </c>
      <c r="D9" s="37">
        <v>3</v>
      </c>
      <c r="E9" s="37">
        <v>2.7999999999999989</v>
      </c>
      <c r="F9" s="37">
        <v>0.20000000000000107</v>
      </c>
      <c r="G9" s="20">
        <v>6.6666666666667025</v>
      </c>
    </row>
    <row r="10" spans="1:7" x14ac:dyDescent="0.2">
      <c r="A10" s="23" t="s">
        <v>19</v>
      </c>
      <c r="B10" s="30">
        <v>100</v>
      </c>
      <c r="C10" s="28">
        <v>0.5</v>
      </c>
      <c r="D10" s="37">
        <v>3.5</v>
      </c>
      <c r="E10" s="37">
        <v>3.4000000000000004</v>
      </c>
      <c r="F10" s="37">
        <v>9.9999999999999645E-2</v>
      </c>
      <c r="G10" s="20">
        <v>2.857142857142847</v>
      </c>
    </row>
    <row r="11" spans="1:7" x14ac:dyDescent="0.2">
      <c r="A11" s="23" t="s">
        <v>20</v>
      </c>
      <c r="B11" s="30">
        <v>100</v>
      </c>
      <c r="C11" s="28">
        <v>1</v>
      </c>
      <c r="D11" s="37">
        <v>3.0999999999999996</v>
      </c>
      <c r="E11" s="37">
        <v>2.7999999999999989</v>
      </c>
      <c r="F11" s="37">
        <v>0.30000000000000071</v>
      </c>
      <c r="G11" s="20">
        <v>9.6774193548387331</v>
      </c>
    </row>
    <row r="12" spans="1:7" x14ac:dyDescent="0.2">
      <c r="A12" s="23" t="s">
        <v>21</v>
      </c>
      <c r="B12" s="30">
        <v>100</v>
      </c>
      <c r="C12" s="28">
        <v>1</v>
      </c>
      <c r="D12" s="37">
        <v>3.9999999999999982</v>
      </c>
      <c r="E12" s="37">
        <v>3.9000000000000004</v>
      </c>
      <c r="F12" s="37">
        <v>9.9999999999997868E-2</v>
      </c>
      <c r="G12" s="20">
        <v>2.4390243902438509</v>
      </c>
    </row>
    <row r="13" spans="1:7" x14ac:dyDescent="0.2">
      <c r="A13" s="23" t="s">
        <v>22</v>
      </c>
      <c r="B13" s="30">
        <v>100</v>
      </c>
      <c r="C13" s="28">
        <v>1</v>
      </c>
      <c r="D13" s="37">
        <v>3.9000000000000004</v>
      </c>
      <c r="E13" s="37">
        <v>3.7000000000000011</v>
      </c>
      <c r="F13" s="37">
        <v>0.19999999999999929</v>
      </c>
      <c r="G13" s="20">
        <v>4.8780487804877879</v>
      </c>
    </row>
    <row r="14" spans="1:7" x14ac:dyDescent="0.2">
      <c r="A14" s="23" t="s">
        <v>23</v>
      </c>
      <c r="B14" s="30">
        <v>100</v>
      </c>
      <c r="C14" s="28">
        <v>2</v>
      </c>
      <c r="D14" s="37">
        <v>4.4000000000000004</v>
      </c>
      <c r="E14" s="37">
        <v>4</v>
      </c>
      <c r="F14" s="37">
        <v>0.40000000000000036</v>
      </c>
      <c r="G14" s="20">
        <v>8.8888888888888964</v>
      </c>
    </row>
    <row r="15" spans="1:7" x14ac:dyDescent="0.2">
      <c r="A15" s="23" t="s">
        <v>24</v>
      </c>
      <c r="B15" s="30">
        <v>100</v>
      </c>
      <c r="C15" s="28">
        <v>2</v>
      </c>
      <c r="D15" s="37">
        <v>3.7000000000000011</v>
      </c>
      <c r="E15" s="37">
        <v>3.4000000000000004</v>
      </c>
      <c r="F15" s="37">
        <v>0.30000000000000071</v>
      </c>
      <c r="G15" s="20">
        <v>7.6923076923077112</v>
      </c>
    </row>
    <row r="16" spans="1:7" x14ac:dyDescent="0.2">
      <c r="A16" s="23" t="s">
        <v>25</v>
      </c>
      <c r="B16" s="30">
        <v>100</v>
      </c>
      <c r="C16" s="28">
        <v>2</v>
      </c>
      <c r="D16" s="37">
        <v>4.7999999999999989</v>
      </c>
      <c r="E16" s="37">
        <v>4.4000000000000004</v>
      </c>
      <c r="F16" s="37">
        <v>0.39999999999999858</v>
      </c>
      <c r="G16" s="20">
        <v>7.9999999999999707</v>
      </c>
    </row>
    <row r="17" spans="1:7" x14ac:dyDescent="0.2">
      <c r="A17" s="23" t="s">
        <v>26</v>
      </c>
      <c r="B17" s="30">
        <v>150</v>
      </c>
      <c r="C17" s="28">
        <v>0.5</v>
      </c>
      <c r="D17" s="37">
        <v>4.5999999999999996</v>
      </c>
      <c r="E17" s="37">
        <v>4.2999999999999989</v>
      </c>
      <c r="F17" s="37">
        <v>0.30000000000000071</v>
      </c>
      <c r="G17" s="20">
        <v>6.3829787234042703</v>
      </c>
    </row>
    <row r="18" spans="1:7" x14ac:dyDescent="0.2">
      <c r="A18" s="23" t="s">
        <v>27</v>
      </c>
      <c r="B18" s="30">
        <v>150</v>
      </c>
      <c r="C18" s="28">
        <v>0.5</v>
      </c>
      <c r="D18" s="37">
        <v>5.2999999999999989</v>
      </c>
      <c r="E18" s="37">
        <v>4.9000000000000004</v>
      </c>
      <c r="F18" s="37">
        <v>0.39999999999999858</v>
      </c>
      <c r="G18" s="20">
        <v>7.5471698113207282</v>
      </c>
    </row>
    <row r="19" spans="1:7" x14ac:dyDescent="0.2">
      <c r="A19" s="23" t="s">
        <v>28</v>
      </c>
      <c r="B19" s="30">
        <v>150</v>
      </c>
      <c r="C19" s="28">
        <v>0.5</v>
      </c>
      <c r="D19" s="37">
        <v>4.1000000000000014</v>
      </c>
      <c r="E19" s="37">
        <v>3.9000000000000004</v>
      </c>
      <c r="F19" s="37">
        <v>0.20000000000000107</v>
      </c>
      <c r="G19" s="20">
        <v>4.7619047619047876</v>
      </c>
    </row>
    <row r="20" spans="1:7" x14ac:dyDescent="0.2">
      <c r="A20" s="23" t="s">
        <v>29</v>
      </c>
      <c r="B20" s="30">
        <v>150</v>
      </c>
      <c r="C20" s="28">
        <v>1</v>
      </c>
      <c r="D20" s="37">
        <v>4.7999999999999989</v>
      </c>
      <c r="E20" s="37">
        <v>4.2000000000000011</v>
      </c>
      <c r="F20" s="37">
        <v>0.59999999999999787</v>
      </c>
      <c r="G20" s="20">
        <v>12.499999999999956</v>
      </c>
    </row>
    <row r="21" spans="1:7" x14ac:dyDescent="0.2">
      <c r="A21" s="23" t="s">
        <v>30</v>
      </c>
      <c r="B21" s="30">
        <v>150</v>
      </c>
      <c r="C21" s="28">
        <v>1</v>
      </c>
      <c r="D21" s="37">
        <v>3.7000000000000011</v>
      </c>
      <c r="E21" s="37">
        <v>3.3000000000000007</v>
      </c>
      <c r="F21" s="37">
        <v>0.40000000000000036</v>
      </c>
      <c r="G21" s="20">
        <v>10.526315789473696</v>
      </c>
    </row>
    <row r="22" spans="1:7" x14ac:dyDescent="0.2">
      <c r="A22" s="23" t="s">
        <v>31</v>
      </c>
      <c r="B22" s="30">
        <v>150</v>
      </c>
      <c r="C22" s="28">
        <v>1</v>
      </c>
      <c r="D22" s="37">
        <v>3.7999999999999989</v>
      </c>
      <c r="E22" s="37">
        <v>3.2999999999999989</v>
      </c>
      <c r="F22" s="37">
        <v>0.5</v>
      </c>
      <c r="G22" s="20">
        <v>12.820512820512823</v>
      </c>
    </row>
    <row r="23" spans="1:7" x14ac:dyDescent="0.2">
      <c r="A23" s="23" t="s">
        <v>32</v>
      </c>
      <c r="B23" s="30">
        <v>150</v>
      </c>
      <c r="C23" s="28">
        <v>2</v>
      </c>
      <c r="D23" s="37">
        <v>3.8999999999999986</v>
      </c>
      <c r="E23" s="37">
        <v>3.3999999999999986</v>
      </c>
      <c r="F23" s="37">
        <v>0.5</v>
      </c>
      <c r="G23" s="20">
        <v>12.5</v>
      </c>
    </row>
    <row r="24" spans="1:7" x14ac:dyDescent="0.2">
      <c r="A24" s="23" t="s">
        <v>33</v>
      </c>
      <c r="B24" s="30">
        <v>150</v>
      </c>
      <c r="C24" s="28">
        <v>2</v>
      </c>
      <c r="D24" s="37">
        <v>5.7999999999999989</v>
      </c>
      <c r="E24" s="37">
        <v>5.0999999999999996</v>
      </c>
      <c r="F24" s="37">
        <v>0.69999999999999929</v>
      </c>
      <c r="G24" s="20">
        <v>18.918918918918898</v>
      </c>
    </row>
    <row r="25" spans="1:7" x14ac:dyDescent="0.2">
      <c r="A25" s="23" t="s">
        <v>34</v>
      </c>
      <c r="B25" s="30">
        <v>150</v>
      </c>
      <c r="C25" s="28">
        <v>2</v>
      </c>
      <c r="D25" s="37">
        <v>3.5</v>
      </c>
      <c r="E25" s="37">
        <v>3</v>
      </c>
      <c r="F25" s="37">
        <v>0.5</v>
      </c>
      <c r="G25" s="20">
        <v>8.3333333333333321</v>
      </c>
    </row>
    <row r="26" spans="1:7" x14ac:dyDescent="0.2">
      <c r="A26" s="23" t="s">
        <v>35</v>
      </c>
      <c r="B26" s="30">
        <v>200</v>
      </c>
      <c r="C26" s="28">
        <v>0.5</v>
      </c>
      <c r="D26" s="37">
        <v>4.0999999999999996</v>
      </c>
      <c r="E26" s="37">
        <v>3.5999999999999996</v>
      </c>
      <c r="F26" s="37">
        <v>0.5</v>
      </c>
      <c r="G26" s="20">
        <v>12.195121951219514</v>
      </c>
    </row>
    <row r="27" spans="1:7" x14ac:dyDescent="0.2">
      <c r="A27" s="23" t="s">
        <v>36</v>
      </c>
      <c r="B27" s="30">
        <v>200</v>
      </c>
      <c r="C27" s="28">
        <v>0.5</v>
      </c>
      <c r="D27" s="37">
        <v>5.0999999999999996</v>
      </c>
      <c r="E27" s="37">
        <v>4.5999999999999996</v>
      </c>
      <c r="F27" s="37">
        <v>0.5</v>
      </c>
      <c r="G27" s="20">
        <v>9.615384615384615</v>
      </c>
    </row>
    <row r="28" spans="1:7" x14ac:dyDescent="0.2">
      <c r="A28" s="23" t="s">
        <v>37</v>
      </c>
      <c r="B28" s="30">
        <v>200</v>
      </c>
      <c r="C28" s="28">
        <v>0.5</v>
      </c>
      <c r="D28" s="37">
        <v>5</v>
      </c>
      <c r="E28" s="37">
        <v>4.5</v>
      </c>
      <c r="F28" s="37">
        <v>0.5</v>
      </c>
      <c r="G28" s="20">
        <v>10</v>
      </c>
    </row>
    <row r="29" spans="1:7" x14ac:dyDescent="0.2">
      <c r="A29" s="23" t="s">
        <v>38</v>
      </c>
      <c r="B29" s="30">
        <v>200</v>
      </c>
      <c r="C29" s="28">
        <v>1</v>
      </c>
      <c r="D29" s="37">
        <v>4.5999999999999996</v>
      </c>
      <c r="E29" s="37">
        <v>3.9000000000000004</v>
      </c>
      <c r="F29" s="37">
        <v>0.69999999999999929</v>
      </c>
      <c r="G29" s="20">
        <v>14.58333333333332</v>
      </c>
    </row>
    <row r="30" spans="1:7" x14ac:dyDescent="0.2">
      <c r="A30" s="23" t="s">
        <v>39</v>
      </c>
      <c r="B30" s="30">
        <v>200</v>
      </c>
      <c r="C30" s="28">
        <v>1</v>
      </c>
      <c r="D30" s="37">
        <v>5.5999999999999979</v>
      </c>
      <c r="E30" s="37">
        <v>4.6999999999999993</v>
      </c>
      <c r="F30" s="37">
        <v>0.89999999999999858</v>
      </c>
      <c r="G30" s="20">
        <v>16.98113207547167</v>
      </c>
    </row>
    <row r="31" spans="1:7" x14ac:dyDescent="0.2">
      <c r="A31" s="23" t="s">
        <v>40</v>
      </c>
      <c r="B31" s="30">
        <v>200</v>
      </c>
      <c r="C31" s="28">
        <v>1</v>
      </c>
      <c r="D31" s="37">
        <v>5.6</v>
      </c>
      <c r="E31" s="37">
        <v>4.7999999999999989</v>
      </c>
      <c r="F31" s="37">
        <v>0.80000000000000071</v>
      </c>
      <c r="G31" s="20">
        <v>14.285714285714299</v>
      </c>
    </row>
    <row r="32" spans="1:7" x14ac:dyDescent="0.2">
      <c r="A32" s="23" t="s">
        <v>41</v>
      </c>
      <c r="B32" s="30">
        <v>200</v>
      </c>
      <c r="C32" s="28">
        <v>2</v>
      </c>
      <c r="D32" s="37">
        <v>4.6000000000000014</v>
      </c>
      <c r="E32" s="37">
        <v>4</v>
      </c>
      <c r="F32" s="37">
        <v>0.60000000000000142</v>
      </c>
      <c r="G32" s="20">
        <v>12.765957446808541</v>
      </c>
    </row>
    <row r="33" spans="1:7" x14ac:dyDescent="0.2">
      <c r="A33" s="23" t="s">
        <v>42</v>
      </c>
      <c r="B33" s="30">
        <v>200</v>
      </c>
      <c r="C33" s="28">
        <v>2</v>
      </c>
      <c r="D33" s="37">
        <v>4.7999999999999989</v>
      </c>
      <c r="E33" s="37">
        <v>4.0999999999999996</v>
      </c>
      <c r="F33" s="37">
        <v>0.69999999999999929</v>
      </c>
      <c r="G33" s="20">
        <v>14.28571428571427</v>
      </c>
    </row>
    <row r="34" spans="1:7" x14ac:dyDescent="0.2">
      <c r="A34" s="23" t="s">
        <v>43</v>
      </c>
      <c r="B34" s="30">
        <v>200</v>
      </c>
      <c r="C34" s="28">
        <v>2</v>
      </c>
      <c r="D34" s="37">
        <v>5.5</v>
      </c>
      <c r="E34" s="37">
        <v>4.7000000000000011</v>
      </c>
      <c r="F34" s="37">
        <v>0.79999999999999893</v>
      </c>
      <c r="G34" s="20">
        <v>14.035087719298225</v>
      </c>
    </row>
    <row r="35" spans="1:7" x14ac:dyDescent="0.2">
      <c r="A35" s="23" t="s">
        <v>44</v>
      </c>
      <c r="B35" s="30">
        <v>250</v>
      </c>
      <c r="C35" s="28">
        <v>0.5</v>
      </c>
      <c r="D35" s="37">
        <v>5</v>
      </c>
      <c r="E35" s="37">
        <v>4.2000000000000011</v>
      </c>
      <c r="F35" s="37">
        <v>0.79999999999999893</v>
      </c>
      <c r="G35" s="20">
        <v>15.999999999999979</v>
      </c>
    </row>
    <row r="36" spans="1:7" x14ac:dyDescent="0.2">
      <c r="A36" s="23" t="s">
        <v>45</v>
      </c>
      <c r="B36" s="30">
        <v>250</v>
      </c>
      <c r="C36" s="28">
        <v>0.5</v>
      </c>
      <c r="D36" s="37">
        <v>4</v>
      </c>
      <c r="E36" s="37">
        <v>3.2999999999999989</v>
      </c>
      <c r="F36" s="37">
        <v>0.70000000000000107</v>
      </c>
      <c r="G36" s="20">
        <v>17.500000000000028</v>
      </c>
    </row>
    <row r="37" spans="1:7" x14ac:dyDescent="0.2">
      <c r="A37" s="23" t="s">
        <v>46</v>
      </c>
      <c r="B37" s="30">
        <v>250</v>
      </c>
      <c r="C37" s="28">
        <v>0.5</v>
      </c>
      <c r="D37" s="37">
        <v>4.1000000000000014</v>
      </c>
      <c r="E37" s="37">
        <v>3.4000000000000004</v>
      </c>
      <c r="F37" s="37">
        <v>0.70000000000000107</v>
      </c>
      <c r="G37" s="20">
        <v>17.073170731707343</v>
      </c>
    </row>
    <row r="38" spans="1:7" x14ac:dyDescent="0.2">
      <c r="A38" s="23" t="s">
        <v>47</v>
      </c>
      <c r="B38" s="30">
        <v>250</v>
      </c>
      <c r="C38" s="28">
        <v>1</v>
      </c>
      <c r="D38" s="37">
        <v>4.4000000000000004</v>
      </c>
      <c r="E38" s="37">
        <v>3.4000000000000004</v>
      </c>
      <c r="F38" s="37">
        <v>1</v>
      </c>
      <c r="G38" s="20">
        <v>22.727272727272727</v>
      </c>
    </row>
    <row r="39" spans="1:7" x14ac:dyDescent="0.2">
      <c r="A39" s="23" t="s">
        <v>48</v>
      </c>
      <c r="B39" s="30">
        <v>250</v>
      </c>
      <c r="C39" s="28">
        <v>1</v>
      </c>
      <c r="D39" s="37">
        <v>4.9000000000000004</v>
      </c>
      <c r="E39" s="37">
        <v>3.9000000000000004</v>
      </c>
      <c r="F39" s="37">
        <v>1</v>
      </c>
      <c r="G39" s="20">
        <v>20.408163265306118</v>
      </c>
    </row>
    <row r="40" spans="1:7" x14ac:dyDescent="0.2">
      <c r="A40" s="23" t="s">
        <v>49</v>
      </c>
      <c r="B40" s="30">
        <v>250</v>
      </c>
      <c r="C40" s="28">
        <v>1</v>
      </c>
      <c r="D40" s="37">
        <v>4</v>
      </c>
      <c r="E40" s="37">
        <v>3.2000000000000011</v>
      </c>
      <c r="F40" s="37">
        <v>0.79999999999999893</v>
      </c>
      <c r="G40" s="20">
        <v>19.512195121951194</v>
      </c>
    </row>
    <row r="41" spans="1:7" x14ac:dyDescent="0.2">
      <c r="A41" s="23" t="s">
        <v>50</v>
      </c>
      <c r="B41" s="30">
        <v>250</v>
      </c>
      <c r="C41" s="28">
        <v>2</v>
      </c>
      <c r="D41" s="37">
        <v>5.6999999999999993</v>
      </c>
      <c r="E41" s="37">
        <v>4.5</v>
      </c>
      <c r="F41" s="37">
        <v>1.1999999999999993</v>
      </c>
      <c r="G41" s="20">
        <v>20.689655172413783</v>
      </c>
    </row>
    <row r="42" spans="1:7" x14ac:dyDescent="0.2">
      <c r="A42" s="23" t="s">
        <v>51</v>
      </c>
      <c r="B42" s="30">
        <v>250</v>
      </c>
      <c r="C42" s="28">
        <v>2</v>
      </c>
      <c r="D42" s="37">
        <v>3.9000000000000004</v>
      </c>
      <c r="E42" s="37">
        <v>3.2000000000000011</v>
      </c>
      <c r="F42" s="37">
        <v>0.69999999999999929</v>
      </c>
      <c r="G42" s="20">
        <v>17.499999999999982</v>
      </c>
    </row>
    <row r="43" spans="1:7" x14ac:dyDescent="0.2">
      <c r="A43" s="23" t="s">
        <v>52</v>
      </c>
      <c r="B43" s="30">
        <v>250</v>
      </c>
      <c r="C43" s="28">
        <v>2</v>
      </c>
      <c r="D43" s="37">
        <v>4.3000000000000007</v>
      </c>
      <c r="E43" s="37">
        <v>3.5999999999999996</v>
      </c>
      <c r="F43" s="37">
        <v>0.70000000000000107</v>
      </c>
      <c r="G43" s="20">
        <v>16.279069767441886</v>
      </c>
    </row>
    <row r="44" spans="1:7" x14ac:dyDescent="0.2">
      <c r="A44" s="23" t="s">
        <v>53</v>
      </c>
      <c r="B44" s="30">
        <v>300</v>
      </c>
      <c r="C44" s="28">
        <v>0.5</v>
      </c>
      <c r="D44" s="37">
        <v>4.9000000000000004</v>
      </c>
      <c r="E44" s="37">
        <v>4</v>
      </c>
      <c r="F44" s="37">
        <v>0.90000000000000036</v>
      </c>
      <c r="G44" s="20">
        <v>18.000000000000007</v>
      </c>
    </row>
    <row r="45" spans="1:7" x14ac:dyDescent="0.2">
      <c r="A45" s="23" t="s">
        <v>54</v>
      </c>
      <c r="B45" s="30">
        <v>300</v>
      </c>
      <c r="C45" s="28">
        <v>0.5</v>
      </c>
      <c r="D45" s="37">
        <v>4.5</v>
      </c>
      <c r="E45" s="37">
        <v>3.8000000000000007</v>
      </c>
      <c r="F45" s="37">
        <v>0.69999999999999929</v>
      </c>
      <c r="G45" s="20">
        <v>15.217391304347814</v>
      </c>
    </row>
    <row r="46" spans="1:7" x14ac:dyDescent="0.2">
      <c r="A46" s="23" t="s">
        <v>55</v>
      </c>
      <c r="B46" s="30">
        <v>300</v>
      </c>
      <c r="C46" s="28">
        <v>0.5</v>
      </c>
      <c r="D46" s="37">
        <v>4.5999999999999996</v>
      </c>
      <c r="E46" s="37">
        <v>3.7000000000000011</v>
      </c>
      <c r="F46" s="37">
        <v>0.89999999999999858</v>
      </c>
      <c r="G46" s="20">
        <v>19.148936170212735</v>
      </c>
    </row>
    <row r="47" spans="1:7" x14ac:dyDescent="0.2">
      <c r="A47" s="23" t="s">
        <v>56</v>
      </c>
      <c r="B47" s="30">
        <v>300</v>
      </c>
      <c r="C47" s="28">
        <v>1</v>
      </c>
      <c r="D47" s="37">
        <v>4.8000000000000007</v>
      </c>
      <c r="E47" s="37">
        <v>3.7000000000000011</v>
      </c>
      <c r="F47" s="37">
        <v>1.0999999999999996</v>
      </c>
      <c r="G47" s="20">
        <v>21.999999999999993</v>
      </c>
    </row>
    <row r="48" spans="1:7" x14ac:dyDescent="0.2">
      <c r="A48" s="23" t="s">
        <v>57</v>
      </c>
      <c r="B48" s="30">
        <v>300</v>
      </c>
      <c r="C48" s="28">
        <v>1</v>
      </c>
      <c r="D48" s="37">
        <v>4.2999999999999989</v>
      </c>
      <c r="E48" s="37">
        <v>3.2999999999999989</v>
      </c>
      <c r="F48" s="37">
        <v>1</v>
      </c>
      <c r="G48" s="20">
        <v>21.739130434782609</v>
      </c>
    </row>
    <row r="49" spans="1:7" x14ac:dyDescent="0.2">
      <c r="A49" s="23" t="s">
        <v>58</v>
      </c>
      <c r="B49" s="30">
        <v>300</v>
      </c>
      <c r="C49" s="28">
        <v>1</v>
      </c>
      <c r="D49" s="37">
        <v>3.9000000000000004</v>
      </c>
      <c r="E49" s="37">
        <v>3</v>
      </c>
      <c r="F49" s="37">
        <v>0.90000000000000036</v>
      </c>
      <c r="G49" s="20">
        <v>22.500000000000007</v>
      </c>
    </row>
    <row r="50" spans="1:7" x14ac:dyDescent="0.2">
      <c r="A50" s="23" t="s">
        <v>59</v>
      </c>
      <c r="B50" s="30">
        <v>300</v>
      </c>
      <c r="C50" s="28">
        <v>2</v>
      </c>
      <c r="D50" s="37">
        <v>3.3000000000000007</v>
      </c>
      <c r="E50" s="37">
        <v>2.4000000000000004</v>
      </c>
      <c r="F50" s="37">
        <v>0.90000000000000036</v>
      </c>
      <c r="G50" s="20">
        <v>27.272727272727288</v>
      </c>
    </row>
    <row r="51" spans="1:7" x14ac:dyDescent="0.2">
      <c r="A51" s="23" t="s">
        <v>60</v>
      </c>
      <c r="B51" s="30">
        <v>300</v>
      </c>
      <c r="C51" s="28">
        <v>2</v>
      </c>
      <c r="D51" s="37">
        <v>4.3000000000000007</v>
      </c>
      <c r="E51" s="37">
        <v>3.1999999999999993</v>
      </c>
      <c r="F51" s="37">
        <v>1.1000000000000014</v>
      </c>
      <c r="G51" s="20">
        <v>23.913043478260903</v>
      </c>
    </row>
    <row r="52" spans="1:7" x14ac:dyDescent="0.2">
      <c r="A52" s="23" t="s">
        <v>61</v>
      </c>
      <c r="B52" s="30">
        <v>300</v>
      </c>
      <c r="C52" s="28">
        <v>2</v>
      </c>
      <c r="D52" s="37">
        <v>4.8000000000000007</v>
      </c>
      <c r="E52" s="37">
        <v>3.4000000000000004</v>
      </c>
      <c r="F52" s="37">
        <v>1.4000000000000004</v>
      </c>
      <c r="G52" s="20">
        <v>28.000000000000007</v>
      </c>
    </row>
    <row r="53" spans="1:7" x14ac:dyDescent="0.2">
      <c r="A53" s="23" t="s">
        <v>62</v>
      </c>
      <c r="B53" s="30">
        <v>350</v>
      </c>
      <c r="C53" s="28">
        <v>0.5</v>
      </c>
      <c r="D53" s="37">
        <v>6.3000000000000007</v>
      </c>
      <c r="E53" s="37">
        <v>4.5</v>
      </c>
      <c r="F53" s="37">
        <v>1.8000000000000007</v>
      </c>
      <c r="G53" s="20">
        <v>26.865671641791057</v>
      </c>
    </row>
    <row r="54" spans="1:7" x14ac:dyDescent="0.2">
      <c r="A54" s="23" t="s">
        <v>63</v>
      </c>
      <c r="B54" s="30">
        <v>350</v>
      </c>
      <c r="C54" s="28">
        <v>0.5</v>
      </c>
      <c r="D54" s="37">
        <v>3.0999999999999996</v>
      </c>
      <c r="E54" s="37">
        <v>2.2999999999999989</v>
      </c>
      <c r="F54" s="37">
        <v>0.80000000000000071</v>
      </c>
      <c r="G54" s="20">
        <v>25.000000000000021</v>
      </c>
    </row>
    <row r="55" spans="1:7" x14ac:dyDescent="0.2">
      <c r="A55" s="23" t="s">
        <v>64</v>
      </c>
      <c r="B55" s="30">
        <v>350</v>
      </c>
      <c r="C55" s="28">
        <v>0.5</v>
      </c>
      <c r="D55" s="37">
        <v>5.6000000000000014</v>
      </c>
      <c r="E55" s="37">
        <v>4.1999999999999993</v>
      </c>
      <c r="F55" s="37">
        <v>1.4000000000000021</v>
      </c>
      <c r="G55" s="20">
        <v>24.137931034482797</v>
      </c>
    </row>
    <row r="56" spans="1:7" x14ac:dyDescent="0.2">
      <c r="A56" s="23" t="s">
        <v>65</v>
      </c>
      <c r="B56" s="30">
        <v>350</v>
      </c>
      <c r="C56" s="28">
        <v>1</v>
      </c>
      <c r="D56" s="37">
        <v>6.3000000000000007</v>
      </c>
      <c r="E56" s="37">
        <v>4.3000000000000007</v>
      </c>
      <c r="F56" s="37">
        <v>2</v>
      </c>
      <c r="G56" s="20">
        <v>30.76923076923077</v>
      </c>
    </row>
    <row r="57" spans="1:7" x14ac:dyDescent="0.2">
      <c r="A57" s="23" t="s">
        <v>66</v>
      </c>
      <c r="B57" s="30">
        <v>350</v>
      </c>
      <c r="C57" s="28">
        <v>1</v>
      </c>
      <c r="D57" s="37">
        <v>4.5</v>
      </c>
      <c r="E57" s="37">
        <v>3.2000000000000011</v>
      </c>
      <c r="F57" s="37">
        <v>1.2999999999999989</v>
      </c>
      <c r="G57" s="20">
        <v>28.260869565217373</v>
      </c>
    </row>
    <row r="58" spans="1:7" x14ac:dyDescent="0.2">
      <c r="A58" s="23" t="s">
        <v>67</v>
      </c>
      <c r="B58" s="30">
        <v>350</v>
      </c>
      <c r="C58" s="28">
        <v>1</v>
      </c>
      <c r="D58" s="37">
        <v>4.2999999999999989</v>
      </c>
      <c r="E58" s="37">
        <v>3.0999999999999996</v>
      </c>
      <c r="F58" s="37">
        <v>1.1999999999999993</v>
      </c>
      <c r="G58" s="20">
        <v>27.272727272727256</v>
      </c>
    </row>
    <row r="59" spans="1:7" x14ac:dyDescent="0.2">
      <c r="A59" s="23" t="s">
        <v>68</v>
      </c>
      <c r="B59" s="30">
        <v>350</v>
      </c>
      <c r="C59" s="28">
        <v>2</v>
      </c>
      <c r="D59" s="37">
        <v>4.6000000000000014</v>
      </c>
      <c r="E59" s="37">
        <v>3.3000000000000007</v>
      </c>
      <c r="F59" s="37">
        <v>1.3000000000000007</v>
      </c>
      <c r="G59" s="20">
        <v>27.08333333333335</v>
      </c>
    </row>
    <row r="60" spans="1:7" x14ac:dyDescent="0.2">
      <c r="A60" s="23" t="s">
        <v>69</v>
      </c>
      <c r="B60" s="30">
        <v>350</v>
      </c>
      <c r="C60" s="28">
        <v>2</v>
      </c>
      <c r="D60" s="37">
        <v>3.7999999999999989</v>
      </c>
      <c r="E60" s="37">
        <v>2.5999999999999996</v>
      </c>
      <c r="F60" s="37">
        <v>1.1999999999999993</v>
      </c>
      <c r="G60" s="20">
        <v>29.268292682926816</v>
      </c>
    </row>
    <row r="61" spans="1:7" x14ac:dyDescent="0.2">
      <c r="A61" s="23" t="s">
        <v>70</v>
      </c>
      <c r="B61" s="30">
        <v>350</v>
      </c>
      <c r="C61" s="28">
        <v>2</v>
      </c>
      <c r="D61" s="37">
        <v>4.6999999999999993</v>
      </c>
      <c r="E61" s="37">
        <v>3.3000000000000007</v>
      </c>
      <c r="F61" s="37">
        <v>1.3999999999999986</v>
      </c>
      <c r="G61" s="20">
        <v>29.166666666666639</v>
      </c>
    </row>
    <row r="62" spans="1:7" x14ac:dyDescent="0.2">
      <c r="A62" s="23" t="s">
        <v>71</v>
      </c>
      <c r="B62" s="30">
        <v>400</v>
      </c>
      <c r="C62" s="28">
        <v>0.5</v>
      </c>
      <c r="D62" s="37">
        <v>4.0999999999999996</v>
      </c>
      <c r="E62" s="37">
        <v>2.9000000000000004</v>
      </c>
      <c r="F62" s="37">
        <v>1.1999999999999993</v>
      </c>
      <c r="G62" s="20">
        <v>28.571428571428552</v>
      </c>
    </row>
    <row r="63" spans="1:7" x14ac:dyDescent="0.2">
      <c r="A63" s="23" t="s">
        <v>72</v>
      </c>
      <c r="B63" s="30">
        <v>400</v>
      </c>
      <c r="C63" s="28">
        <v>0.5</v>
      </c>
      <c r="D63" s="37">
        <v>4.3000000000000007</v>
      </c>
      <c r="E63" s="37">
        <v>3.0999999999999996</v>
      </c>
      <c r="F63" s="37">
        <v>1.2000000000000011</v>
      </c>
      <c r="G63" s="20">
        <v>28.571428571428598</v>
      </c>
    </row>
    <row r="64" spans="1:7" x14ac:dyDescent="0.2">
      <c r="A64" s="23" t="s">
        <v>73</v>
      </c>
      <c r="B64" s="30">
        <v>400</v>
      </c>
      <c r="C64" s="28">
        <v>0.5</v>
      </c>
      <c r="D64" s="37">
        <v>4.0999999999999996</v>
      </c>
      <c r="E64" s="37">
        <v>3</v>
      </c>
      <c r="F64" s="37">
        <v>1.0999999999999996</v>
      </c>
      <c r="G64" s="20">
        <v>26.190476190476179</v>
      </c>
    </row>
    <row r="65" spans="1:7" x14ac:dyDescent="0.2">
      <c r="A65" s="23" t="s">
        <v>74</v>
      </c>
      <c r="B65" s="30">
        <v>400</v>
      </c>
      <c r="C65" s="28">
        <v>1</v>
      </c>
      <c r="D65" s="37">
        <v>3.6999999999999993</v>
      </c>
      <c r="E65" s="37">
        <v>2.5</v>
      </c>
      <c r="F65" s="37">
        <v>1.1999999999999993</v>
      </c>
      <c r="G65" s="20">
        <v>30.769230769230756</v>
      </c>
    </row>
    <row r="66" spans="1:7" x14ac:dyDescent="0.2">
      <c r="A66" s="23" t="s">
        <v>75</v>
      </c>
      <c r="B66" s="30">
        <v>400</v>
      </c>
      <c r="C66" s="28">
        <v>1</v>
      </c>
      <c r="D66" s="37">
        <v>4.2000000000000011</v>
      </c>
      <c r="E66" s="37">
        <v>2.9000000000000004</v>
      </c>
      <c r="F66" s="37">
        <v>1.3000000000000007</v>
      </c>
      <c r="G66" s="20">
        <v>29.545454545454557</v>
      </c>
    </row>
    <row r="67" spans="1:7" x14ac:dyDescent="0.2">
      <c r="A67" s="23" t="s">
        <v>76</v>
      </c>
      <c r="B67" s="30">
        <v>400</v>
      </c>
      <c r="C67" s="28">
        <v>1</v>
      </c>
      <c r="D67" s="37">
        <v>5.9000000000000021</v>
      </c>
      <c r="E67" s="37">
        <v>3.8000000000000007</v>
      </c>
      <c r="F67" s="37">
        <v>2.1000000000000014</v>
      </c>
      <c r="G67" s="20">
        <v>35.000000000000028</v>
      </c>
    </row>
    <row r="68" spans="1:7" x14ac:dyDescent="0.2">
      <c r="A68" s="23" t="s">
        <v>77</v>
      </c>
      <c r="B68" s="30">
        <v>400</v>
      </c>
      <c r="C68" s="28">
        <v>2</v>
      </c>
      <c r="D68" s="37">
        <v>3.6999999999999993</v>
      </c>
      <c r="E68" s="37">
        <v>2.3999999999999986</v>
      </c>
      <c r="F68" s="37">
        <v>1.3000000000000007</v>
      </c>
      <c r="G68" s="20">
        <v>33.333333333333357</v>
      </c>
    </row>
    <row r="69" spans="1:7" x14ac:dyDescent="0.2">
      <c r="A69" s="23" t="s">
        <v>78</v>
      </c>
      <c r="B69" s="30">
        <v>400</v>
      </c>
      <c r="C69" s="28">
        <v>2</v>
      </c>
      <c r="D69" s="37">
        <v>2.9999999999999982</v>
      </c>
      <c r="E69" s="37">
        <v>1.6999999999999993</v>
      </c>
      <c r="F69" s="37">
        <v>1.2999999999999989</v>
      </c>
      <c r="G69" s="20">
        <v>43.333333333333293</v>
      </c>
    </row>
    <row r="70" spans="1:7" x14ac:dyDescent="0.2">
      <c r="A70" s="24" t="s">
        <v>79</v>
      </c>
      <c r="B70" s="31">
        <v>400</v>
      </c>
      <c r="C70" s="33">
        <v>2</v>
      </c>
      <c r="D70" s="38">
        <v>3.1000000000000014</v>
      </c>
      <c r="E70" s="38">
        <v>2</v>
      </c>
      <c r="F70" s="38">
        <v>1.1000000000000014</v>
      </c>
      <c r="G70" s="21">
        <v>35.483870967741979</v>
      </c>
    </row>
    <row r="72" spans="1:7" x14ac:dyDescent="0.2">
      <c r="A72" s="7" t="s">
        <v>82</v>
      </c>
    </row>
    <row r="73" spans="1:7" x14ac:dyDescent="0.2">
      <c r="A73" s="7" t="s">
        <v>244</v>
      </c>
    </row>
    <row r="74" spans="1:7" x14ac:dyDescent="0.2">
      <c r="A74" s="39" t="s">
        <v>245</v>
      </c>
      <c r="B74" s="40"/>
      <c r="C74" s="40"/>
      <c r="D74" s="40"/>
      <c r="E74" s="40"/>
      <c r="F74" s="40"/>
    </row>
  </sheetData>
  <mergeCells count="4">
    <mergeCell ref="D3:G3"/>
    <mergeCell ref="A3:A4"/>
    <mergeCell ref="B3:B4"/>
    <mergeCell ref="C3: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5698-640E-294C-AEB9-13A0D4196597}">
  <dimension ref="A1:AB935"/>
  <sheetViews>
    <sheetView topLeftCell="N1" workbookViewId="0">
      <selection activeCell="X4" sqref="X4:AB4"/>
    </sheetView>
  </sheetViews>
  <sheetFormatPr baseColWidth="10" defaultRowHeight="16" x14ac:dyDescent="0.2"/>
  <cols>
    <col min="1" max="1" width="8.5" customWidth="1"/>
    <col min="2" max="2" width="5.83203125" customWidth="1"/>
    <col min="3" max="3" width="8.5" customWidth="1"/>
  </cols>
  <sheetData>
    <row r="1" spans="1:28" ht="21" x14ac:dyDescent="0.25">
      <c r="A1" s="6" t="s">
        <v>265</v>
      </c>
    </row>
    <row r="3" spans="1:28" x14ac:dyDescent="0.2">
      <c r="A3" s="135" t="s">
        <v>263</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7"/>
    </row>
    <row r="4" spans="1:28" x14ac:dyDescent="0.2">
      <c r="A4" s="41" t="s">
        <v>246</v>
      </c>
      <c r="B4" s="41" t="s">
        <v>247</v>
      </c>
      <c r="C4" s="41" t="s">
        <v>248</v>
      </c>
      <c r="D4" s="41">
        <v>1</v>
      </c>
      <c r="E4" s="41">
        <v>2</v>
      </c>
      <c r="F4" s="41">
        <v>3</v>
      </c>
      <c r="G4" s="41">
        <v>4</v>
      </c>
      <c r="H4" s="41">
        <v>5</v>
      </c>
      <c r="I4" s="41">
        <v>6</v>
      </c>
      <c r="J4" s="41">
        <v>7</v>
      </c>
      <c r="K4" s="41">
        <v>8</v>
      </c>
      <c r="L4" s="41">
        <v>9</v>
      </c>
      <c r="M4" s="41">
        <v>10</v>
      </c>
      <c r="N4" s="41">
        <v>11</v>
      </c>
      <c r="O4" s="41">
        <v>12</v>
      </c>
      <c r="P4" s="41">
        <v>13</v>
      </c>
      <c r="Q4" s="41">
        <v>14</v>
      </c>
      <c r="R4" s="41">
        <v>15</v>
      </c>
      <c r="S4" s="41">
        <v>16</v>
      </c>
      <c r="T4" s="41">
        <v>17</v>
      </c>
      <c r="U4" s="41">
        <v>18</v>
      </c>
      <c r="V4" s="41">
        <v>19</v>
      </c>
      <c r="W4" s="41">
        <v>20</v>
      </c>
      <c r="X4" s="42" t="s">
        <v>249</v>
      </c>
      <c r="Y4" s="42" t="s">
        <v>250</v>
      </c>
      <c r="Z4" s="42" t="s">
        <v>251</v>
      </c>
      <c r="AA4" s="42" t="s">
        <v>252</v>
      </c>
      <c r="AB4" s="42" t="s">
        <v>180</v>
      </c>
    </row>
    <row r="5" spans="1:28" x14ac:dyDescent="0.2">
      <c r="A5" s="149" t="s">
        <v>253</v>
      </c>
      <c r="B5" s="152" t="s">
        <v>254</v>
      </c>
      <c r="C5" s="43" t="s">
        <v>255</v>
      </c>
      <c r="D5" s="36">
        <v>76.37</v>
      </c>
      <c r="E5" s="44">
        <v>71.290000000000006</v>
      </c>
      <c r="F5" s="44">
        <v>73.34</v>
      </c>
      <c r="G5" s="44">
        <v>74.69</v>
      </c>
      <c r="H5" s="44">
        <v>70.209999999999994</v>
      </c>
      <c r="I5" s="44">
        <v>66.97</v>
      </c>
      <c r="J5" s="44">
        <v>63.77</v>
      </c>
      <c r="K5" s="44">
        <v>68.150000000000006</v>
      </c>
      <c r="L5" s="44">
        <v>76.72</v>
      </c>
      <c r="M5" s="44">
        <v>72.709999999999994</v>
      </c>
      <c r="N5" s="44">
        <v>56</v>
      </c>
      <c r="O5" s="44">
        <v>55.32</v>
      </c>
      <c r="P5" s="44">
        <v>58.27</v>
      </c>
      <c r="Q5" s="44">
        <v>60.26</v>
      </c>
      <c r="R5" s="44">
        <v>60.37</v>
      </c>
      <c r="S5" s="44">
        <v>55.17</v>
      </c>
      <c r="T5" s="44">
        <v>55.37</v>
      </c>
      <c r="U5" s="44">
        <v>61.18</v>
      </c>
      <c r="V5" s="44">
        <v>60.94</v>
      </c>
      <c r="W5" s="44">
        <v>56.74</v>
      </c>
      <c r="X5" s="36">
        <f>AVERAGE(D5:W5)</f>
        <v>64.692000000000007</v>
      </c>
      <c r="Y5" s="44">
        <f>_xlfn.STDEV.S(D5:W5)</f>
        <v>7.6853501101634096</v>
      </c>
      <c r="Z5" s="44">
        <f>MAX(D5:W5)</f>
        <v>76.72</v>
      </c>
      <c r="AA5" s="44">
        <f>MIN(D5:W5)</f>
        <v>55.17</v>
      </c>
      <c r="AB5" s="25">
        <f>Z5-AA5</f>
        <v>21.549999999999997</v>
      </c>
    </row>
    <row r="6" spans="1:28" x14ac:dyDescent="0.2">
      <c r="A6" s="150"/>
      <c r="B6" s="153"/>
      <c r="C6" s="45" t="s">
        <v>256</v>
      </c>
      <c r="D6" s="37">
        <v>0.99</v>
      </c>
      <c r="E6" s="46">
        <v>1.44</v>
      </c>
      <c r="F6" s="46">
        <v>1</v>
      </c>
      <c r="G6" s="46">
        <v>0.63</v>
      </c>
      <c r="H6" s="46">
        <v>0.13</v>
      </c>
      <c r="I6" s="46">
        <v>0.86</v>
      </c>
      <c r="J6" s="46">
        <v>1.96</v>
      </c>
      <c r="K6" s="46">
        <v>0.65</v>
      </c>
      <c r="L6" s="46">
        <v>-0.6</v>
      </c>
      <c r="M6" s="46">
        <v>0.93</v>
      </c>
      <c r="N6" s="46">
        <v>5.09</v>
      </c>
      <c r="O6" s="46">
        <v>4.91</v>
      </c>
      <c r="P6" s="46">
        <v>4.4000000000000004</v>
      </c>
      <c r="Q6" s="46">
        <v>3.76</v>
      </c>
      <c r="R6" s="46">
        <v>4.46</v>
      </c>
      <c r="S6" s="46">
        <v>5.27</v>
      </c>
      <c r="T6" s="46">
        <v>5.31</v>
      </c>
      <c r="U6" s="46">
        <v>2.83</v>
      </c>
      <c r="V6" s="46">
        <v>2.63</v>
      </c>
      <c r="W6" s="46">
        <v>3.45</v>
      </c>
      <c r="X6" s="37">
        <f t="shared" ref="X6:X69" si="0">AVERAGE(D6:W6)</f>
        <v>2.5049999999999999</v>
      </c>
      <c r="Y6" s="46">
        <f t="shared" ref="Y6:Y69" si="1">_xlfn.STDEV.S(D6:W6)</f>
        <v>1.938505935806722</v>
      </c>
      <c r="Z6" s="46">
        <f t="shared" ref="Z6:Z69" si="2">MAX(D6:W6)</f>
        <v>5.31</v>
      </c>
      <c r="AA6" s="46">
        <f t="shared" ref="AA6:AA69" si="3">MIN(D6:W6)</f>
        <v>-0.6</v>
      </c>
      <c r="AB6" s="26">
        <f t="shared" ref="AB6:AB69" si="4">Z6-AA6</f>
        <v>5.9099999999999993</v>
      </c>
    </row>
    <row r="7" spans="1:28" x14ac:dyDescent="0.2">
      <c r="A7" s="150"/>
      <c r="B7" s="153"/>
      <c r="C7" s="45" t="s">
        <v>257</v>
      </c>
      <c r="D7" s="37">
        <v>7.69</v>
      </c>
      <c r="E7" s="46">
        <v>8.43</v>
      </c>
      <c r="F7" s="46">
        <v>8.44</v>
      </c>
      <c r="G7" s="46">
        <v>9.3800000000000008</v>
      </c>
      <c r="H7" s="46">
        <v>7.94</v>
      </c>
      <c r="I7" s="46">
        <v>10.39</v>
      </c>
      <c r="J7" s="46">
        <v>8</v>
      </c>
      <c r="K7" s="46">
        <v>9.85</v>
      </c>
      <c r="L7" s="46">
        <v>6.82</v>
      </c>
      <c r="M7" s="46">
        <v>8.34</v>
      </c>
      <c r="N7" s="46">
        <v>11.52</v>
      </c>
      <c r="O7" s="46">
        <v>11.15</v>
      </c>
      <c r="P7" s="46">
        <v>11.88</v>
      </c>
      <c r="Q7" s="46">
        <v>11.92</v>
      </c>
      <c r="R7" s="46">
        <v>12.41</v>
      </c>
      <c r="S7" s="46">
        <v>11.32</v>
      </c>
      <c r="T7" s="46">
        <v>10.57</v>
      </c>
      <c r="U7" s="46">
        <v>12.44</v>
      </c>
      <c r="V7" s="46">
        <v>12.07</v>
      </c>
      <c r="W7" s="46">
        <v>11.61</v>
      </c>
      <c r="X7" s="37">
        <f t="shared" si="0"/>
        <v>10.108499999999998</v>
      </c>
      <c r="Y7" s="46">
        <f t="shared" si="1"/>
        <v>1.8242439674099575</v>
      </c>
      <c r="Z7" s="46">
        <f t="shared" si="2"/>
        <v>12.44</v>
      </c>
      <c r="AA7" s="46">
        <f t="shared" si="3"/>
        <v>6.82</v>
      </c>
      <c r="AB7" s="26">
        <f t="shared" si="4"/>
        <v>5.6199999999999992</v>
      </c>
    </row>
    <row r="8" spans="1:28" x14ac:dyDescent="0.2">
      <c r="A8" s="150"/>
      <c r="B8" s="47" t="s">
        <v>258</v>
      </c>
      <c r="C8" s="48" t="s">
        <v>259</v>
      </c>
      <c r="D8" s="49">
        <v>72</v>
      </c>
      <c r="E8">
        <v>78</v>
      </c>
      <c r="F8">
        <v>75</v>
      </c>
      <c r="G8">
        <v>75</v>
      </c>
      <c r="H8">
        <v>65</v>
      </c>
      <c r="I8">
        <v>77</v>
      </c>
      <c r="J8">
        <v>81</v>
      </c>
      <c r="K8">
        <v>78</v>
      </c>
      <c r="L8">
        <v>76</v>
      </c>
      <c r="M8">
        <v>76</v>
      </c>
      <c r="N8">
        <v>83</v>
      </c>
      <c r="O8">
        <v>84</v>
      </c>
      <c r="P8">
        <v>82</v>
      </c>
      <c r="Q8">
        <v>80</v>
      </c>
      <c r="R8">
        <v>79</v>
      </c>
      <c r="S8">
        <v>84</v>
      </c>
      <c r="T8">
        <v>84</v>
      </c>
      <c r="U8">
        <v>83</v>
      </c>
      <c r="V8">
        <v>81</v>
      </c>
      <c r="W8">
        <v>84</v>
      </c>
      <c r="X8" s="37">
        <f t="shared" si="0"/>
        <v>78.849999999999994</v>
      </c>
      <c r="Y8" s="46">
        <f t="shared" si="1"/>
        <v>4.8696157851248207</v>
      </c>
      <c r="Z8" s="46">
        <f t="shared" si="2"/>
        <v>84</v>
      </c>
      <c r="AA8" s="46">
        <f t="shared" si="3"/>
        <v>65</v>
      </c>
      <c r="AB8" s="26">
        <f t="shared" si="4"/>
        <v>19</v>
      </c>
    </row>
    <row r="9" spans="1:28" x14ac:dyDescent="0.2">
      <c r="A9" s="150"/>
      <c r="B9" s="153" t="s">
        <v>260</v>
      </c>
      <c r="C9" s="45" t="s">
        <v>255</v>
      </c>
      <c r="D9" s="37">
        <v>74.41</v>
      </c>
      <c r="E9" s="46">
        <v>68.89</v>
      </c>
      <c r="F9" s="46">
        <v>71.12</v>
      </c>
      <c r="G9" s="46">
        <v>72.540000000000006</v>
      </c>
      <c r="H9" s="46">
        <v>68.150000000000006</v>
      </c>
      <c r="I9" s="46">
        <v>64.33</v>
      </c>
      <c r="J9" s="46">
        <v>60.74</v>
      </c>
      <c r="K9" s="46">
        <v>65.540000000000006</v>
      </c>
      <c r="L9" s="46">
        <v>74.650000000000006</v>
      </c>
      <c r="M9" s="46">
        <v>70.430000000000007</v>
      </c>
      <c r="N9" s="46">
        <v>52.1</v>
      </c>
      <c r="O9" s="46">
        <v>51.3</v>
      </c>
      <c r="P9" s="46">
        <v>54.68</v>
      </c>
      <c r="Q9" s="46">
        <v>56.96</v>
      </c>
      <c r="R9" s="46">
        <v>57.14</v>
      </c>
      <c r="S9" s="46">
        <v>51.13</v>
      </c>
      <c r="T9" s="46">
        <v>51.38</v>
      </c>
      <c r="U9" s="46">
        <v>57.68</v>
      </c>
      <c r="V9" s="46">
        <v>57.67</v>
      </c>
      <c r="W9" s="46">
        <v>52.9</v>
      </c>
      <c r="X9" s="37">
        <f t="shared" si="0"/>
        <v>61.687000000000012</v>
      </c>
      <c r="Y9" s="46">
        <f t="shared" si="1"/>
        <v>8.4246224966181753</v>
      </c>
      <c r="Z9" s="46">
        <f t="shared" si="2"/>
        <v>74.650000000000006</v>
      </c>
      <c r="AA9" s="46">
        <f t="shared" si="3"/>
        <v>51.13</v>
      </c>
      <c r="AB9" s="26">
        <f t="shared" si="4"/>
        <v>23.520000000000003</v>
      </c>
    </row>
    <row r="10" spans="1:28" x14ac:dyDescent="0.2">
      <c r="A10" s="150"/>
      <c r="B10" s="153"/>
      <c r="C10" s="45" t="s">
        <v>256</v>
      </c>
      <c r="D10" s="37">
        <v>1.05</v>
      </c>
      <c r="E10" s="46">
        <v>1.53</v>
      </c>
      <c r="F10" s="46">
        <v>1.05</v>
      </c>
      <c r="G10" s="46">
        <v>0.66</v>
      </c>
      <c r="H10" s="46">
        <v>0.1</v>
      </c>
      <c r="I10" s="46">
        <v>0.89</v>
      </c>
      <c r="J10" s="46">
        <v>2.1</v>
      </c>
      <c r="K10" s="46">
        <v>0.66</v>
      </c>
      <c r="L10" s="46">
        <v>-0.65</v>
      </c>
      <c r="M10" s="46">
        <v>0.97</v>
      </c>
      <c r="N10" s="46">
        <v>5.73</v>
      </c>
      <c r="O10" s="46">
        <v>5.51</v>
      </c>
      <c r="P10" s="46">
        <v>4.8600000000000003</v>
      </c>
      <c r="Q10" s="46">
        <v>4.0999999999999996</v>
      </c>
      <c r="R10" s="46">
        <v>4.88</v>
      </c>
      <c r="S10" s="46">
        <v>5.89</v>
      </c>
      <c r="T10" s="46">
        <v>5.95</v>
      </c>
      <c r="U10" s="46">
        <v>3.08</v>
      </c>
      <c r="V10" s="46">
        <v>2.85</v>
      </c>
      <c r="W10" s="46">
        <v>3.81</v>
      </c>
      <c r="X10" s="37">
        <f t="shared" si="0"/>
        <v>2.7510000000000003</v>
      </c>
      <c r="Y10" s="46">
        <f t="shared" si="1"/>
        <v>2.1799224998295599</v>
      </c>
      <c r="Z10" s="46">
        <f t="shared" si="2"/>
        <v>5.95</v>
      </c>
      <c r="AA10" s="46">
        <f t="shared" si="3"/>
        <v>-0.65</v>
      </c>
      <c r="AB10" s="26">
        <f t="shared" si="4"/>
        <v>6.6000000000000005</v>
      </c>
    </row>
    <row r="11" spans="1:28" x14ac:dyDescent="0.2">
      <c r="A11" s="151"/>
      <c r="B11" s="154"/>
      <c r="C11" s="50" t="s">
        <v>257</v>
      </c>
      <c r="D11" s="38">
        <v>8.4600000000000009</v>
      </c>
      <c r="E11" s="51">
        <v>9.39</v>
      </c>
      <c r="F11" s="51">
        <v>9.31</v>
      </c>
      <c r="G11" s="51">
        <v>10.31</v>
      </c>
      <c r="H11" s="51">
        <v>8.93</v>
      </c>
      <c r="I11" s="51">
        <v>11.69</v>
      </c>
      <c r="J11" s="51">
        <v>9.1199999999999992</v>
      </c>
      <c r="K11" s="51">
        <v>11.02</v>
      </c>
      <c r="L11" s="51">
        <v>7.46</v>
      </c>
      <c r="M11" s="51">
        <v>9.2100000000000009</v>
      </c>
      <c r="N11" s="51">
        <v>13.85</v>
      </c>
      <c r="O11" s="51">
        <v>13.42</v>
      </c>
      <c r="P11" s="51">
        <v>14</v>
      </c>
      <c r="Q11" s="51">
        <v>13.86</v>
      </c>
      <c r="R11" s="51">
        <v>14.42</v>
      </c>
      <c r="S11" s="51">
        <v>13.64</v>
      </c>
      <c r="T11" s="51">
        <v>12.69</v>
      </c>
      <c r="U11" s="51">
        <v>14.36</v>
      </c>
      <c r="V11" s="51">
        <v>13.96</v>
      </c>
      <c r="W11" s="51">
        <v>13.76</v>
      </c>
      <c r="X11" s="38">
        <f t="shared" si="0"/>
        <v>11.643000000000002</v>
      </c>
      <c r="Y11" s="51">
        <f t="shared" si="1"/>
        <v>2.3895366210120819</v>
      </c>
      <c r="Z11" s="51">
        <f t="shared" si="2"/>
        <v>14.42</v>
      </c>
      <c r="AA11" s="51">
        <f t="shared" si="3"/>
        <v>7.46</v>
      </c>
      <c r="AB11" s="27">
        <f t="shared" si="4"/>
        <v>6.96</v>
      </c>
    </row>
    <row r="12" spans="1:28" x14ac:dyDescent="0.2">
      <c r="A12" s="149" t="s">
        <v>261</v>
      </c>
      <c r="B12" s="152" t="s">
        <v>254</v>
      </c>
      <c r="C12" s="43" t="s">
        <v>255</v>
      </c>
      <c r="D12" s="36">
        <v>83.64</v>
      </c>
      <c r="E12" s="44">
        <v>80.31</v>
      </c>
      <c r="F12" s="44">
        <v>73.94</v>
      </c>
      <c r="G12" s="44">
        <v>76.39</v>
      </c>
      <c r="H12" s="44">
        <v>85.4</v>
      </c>
      <c r="I12" s="44">
        <v>83.78</v>
      </c>
      <c r="J12" s="44">
        <v>81.41</v>
      </c>
      <c r="K12" s="44">
        <v>75.48</v>
      </c>
      <c r="L12" s="44">
        <v>82.89</v>
      </c>
      <c r="M12" s="44">
        <v>81.77</v>
      </c>
      <c r="N12" s="44">
        <v>87.44</v>
      </c>
      <c r="O12" s="44">
        <v>77.31</v>
      </c>
      <c r="P12" s="44">
        <v>76.22</v>
      </c>
      <c r="Q12" s="44">
        <v>74.92</v>
      </c>
      <c r="R12" s="44">
        <v>78.72</v>
      </c>
      <c r="S12" s="44">
        <v>77.849999999999994</v>
      </c>
      <c r="T12" s="44">
        <v>79.040000000000006</v>
      </c>
      <c r="U12" s="44">
        <v>78.03</v>
      </c>
      <c r="V12" s="44">
        <v>78.45</v>
      </c>
      <c r="W12" s="44">
        <v>81.8</v>
      </c>
      <c r="X12" s="37">
        <f t="shared" si="0"/>
        <v>79.739499999999992</v>
      </c>
      <c r="Y12" s="46">
        <f t="shared" si="1"/>
        <v>3.6884349483786556</v>
      </c>
      <c r="Z12" s="46">
        <f t="shared" si="2"/>
        <v>87.44</v>
      </c>
      <c r="AA12" s="46">
        <f t="shared" si="3"/>
        <v>73.94</v>
      </c>
      <c r="AB12" s="26">
        <f t="shared" si="4"/>
        <v>13.5</v>
      </c>
    </row>
    <row r="13" spans="1:28" x14ac:dyDescent="0.2">
      <c r="A13" s="150"/>
      <c r="B13" s="153"/>
      <c r="C13" s="45" t="s">
        <v>256</v>
      </c>
      <c r="D13" s="37">
        <v>2.36</v>
      </c>
      <c r="E13" s="46">
        <v>2.04</v>
      </c>
      <c r="F13" s="46">
        <v>2.86</v>
      </c>
      <c r="G13" s="46">
        <v>2.61</v>
      </c>
      <c r="H13" s="46">
        <v>-0.16</v>
      </c>
      <c r="I13" s="46">
        <v>1.25</v>
      </c>
      <c r="J13" s="46">
        <v>2.73</v>
      </c>
      <c r="K13" s="46">
        <v>2.62</v>
      </c>
      <c r="L13" s="46">
        <v>1.79</v>
      </c>
      <c r="M13" s="46">
        <v>3.6</v>
      </c>
      <c r="N13" s="46">
        <v>-0.1</v>
      </c>
      <c r="O13" s="46">
        <v>2.34</v>
      </c>
      <c r="P13" s="46">
        <v>2.68</v>
      </c>
      <c r="Q13" s="46">
        <v>1.23</v>
      </c>
      <c r="R13" s="46">
        <v>3.08</v>
      </c>
      <c r="S13" s="46">
        <v>3.39</v>
      </c>
      <c r="T13" s="46">
        <v>2.48</v>
      </c>
      <c r="U13" s="46">
        <v>3.54</v>
      </c>
      <c r="V13" s="46">
        <v>2.7</v>
      </c>
      <c r="W13" s="46">
        <v>1.54</v>
      </c>
      <c r="X13" s="37">
        <f t="shared" si="0"/>
        <v>2.2290000000000001</v>
      </c>
      <c r="Y13" s="46">
        <f t="shared" si="1"/>
        <v>1.0494755582520352</v>
      </c>
      <c r="Z13" s="46">
        <f t="shared" si="2"/>
        <v>3.6</v>
      </c>
      <c r="AA13" s="46">
        <f t="shared" si="3"/>
        <v>-0.16</v>
      </c>
      <c r="AB13" s="26">
        <f t="shared" si="4"/>
        <v>3.7600000000000002</v>
      </c>
    </row>
    <row r="14" spans="1:28" x14ac:dyDescent="0.2">
      <c r="A14" s="150"/>
      <c r="B14" s="154"/>
      <c r="C14" s="50" t="s">
        <v>257</v>
      </c>
      <c r="D14" s="37">
        <v>12.45</v>
      </c>
      <c r="E14" s="46">
        <v>11.96</v>
      </c>
      <c r="F14" s="46">
        <v>11.3</v>
      </c>
      <c r="G14" s="46">
        <v>9.14</v>
      </c>
      <c r="H14" s="46">
        <v>10.5</v>
      </c>
      <c r="I14" s="46">
        <v>14.42</v>
      </c>
      <c r="J14" s="46">
        <v>13.31</v>
      </c>
      <c r="K14" s="46">
        <v>10.11</v>
      </c>
      <c r="L14" s="46">
        <v>10.83</v>
      </c>
      <c r="M14" s="46">
        <v>12.1</v>
      </c>
      <c r="N14" s="46">
        <v>11.21</v>
      </c>
      <c r="O14" s="46">
        <v>12.1</v>
      </c>
      <c r="P14" s="46">
        <v>9.91</v>
      </c>
      <c r="Q14" s="46">
        <v>12.56</v>
      </c>
      <c r="R14" s="46">
        <v>14.33</v>
      </c>
      <c r="S14" s="46">
        <v>15.04</v>
      </c>
      <c r="T14" s="46">
        <v>13.91</v>
      </c>
      <c r="U14" s="46">
        <v>16.190000000000001</v>
      </c>
      <c r="V14" s="46">
        <v>13.88</v>
      </c>
      <c r="W14" s="46">
        <v>13.31</v>
      </c>
      <c r="X14" s="37">
        <f t="shared" si="0"/>
        <v>12.427999999999999</v>
      </c>
      <c r="Y14" s="46">
        <f t="shared" si="1"/>
        <v>1.8697666614904453</v>
      </c>
      <c r="Z14" s="46">
        <f t="shared" si="2"/>
        <v>16.190000000000001</v>
      </c>
      <c r="AA14" s="46">
        <f t="shared" si="3"/>
        <v>9.14</v>
      </c>
      <c r="AB14" s="26">
        <f t="shared" si="4"/>
        <v>7.0500000000000007</v>
      </c>
    </row>
    <row r="15" spans="1:28" x14ac:dyDescent="0.2">
      <c r="A15" s="150"/>
      <c r="B15" s="47" t="s">
        <v>258</v>
      </c>
      <c r="C15" s="48" t="s">
        <v>259</v>
      </c>
      <c r="D15" s="49">
        <v>66</v>
      </c>
      <c r="E15">
        <v>61</v>
      </c>
      <c r="F15">
        <v>73</v>
      </c>
      <c r="G15">
        <v>73</v>
      </c>
      <c r="H15">
        <v>69</v>
      </c>
      <c r="I15">
        <v>69</v>
      </c>
      <c r="J15">
        <v>68</v>
      </c>
      <c r="K15">
        <v>72</v>
      </c>
      <c r="L15">
        <v>60</v>
      </c>
      <c r="M15">
        <v>70</v>
      </c>
      <c r="N15">
        <v>60</v>
      </c>
      <c r="O15">
        <v>70</v>
      </c>
      <c r="P15">
        <v>72</v>
      </c>
      <c r="Q15">
        <v>76</v>
      </c>
      <c r="R15">
        <v>74</v>
      </c>
      <c r="S15">
        <v>84</v>
      </c>
      <c r="T15">
        <v>74</v>
      </c>
      <c r="U15">
        <v>81</v>
      </c>
      <c r="V15">
        <v>75</v>
      </c>
      <c r="W15">
        <v>68</v>
      </c>
      <c r="X15" s="37">
        <f t="shared" si="0"/>
        <v>70.75</v>
      </c>
      <c r="Y15" s="46">
        <f t="shared" si="1"/>
        <v>6.2058970257922299</v>
      </c>
      <c r="Z15" s="46">
        <f t="shared" si="2"/>
        <v>84</v>
      </c>
      <c r="AA15" s="46">
        <f t="shared" si="3"/>
        <v>60</v>
      </c>
      <c r="AB15" s="26">
        <f t="shared" si="4"/>
        <v>24</v>
      </c>
    </row>
    <row r="16" spans="1:28" x14ac:dyDescent="0.2">
      <c r="A16" s="150"/>
      <c r="B16" s="152" t="s">
        <v>260</v>
      </c>
      <c r="C16" s="43" t="s">
        <v>255</v>
      </c>
      <c r="D16" s="37">
        <v>82.1</v>
      </c>
      <c r="E16" s="46">
        <v>78.77</v>
      </c>
      <c r="F16" s="46">
        <v>71.83</v>
      </c>
      <c r="G16" s="46">
        <v>74.38</v>
      </c>
      <c r="H16" s="46">
        <v>83.84</v>
      </c>
      <c r="I16" s="46">
        <v>82.17</v>
      </c>
      <c r="J16" s="46">
        <v>79.73</v>
      </c>
      <c r="K16" s="46">
        <v>73.47</v>
      </c>
      <c r="L16" s="46">
        <v>81.47</v>
      </c>
      <c r="M16" s="46">
        <v>80.069999999999993</v>
      </c>
      <c r="N16" s="46">
        <v>86.14</v>
      </c>
      <c r="O16" s="46">
        <v>75.430000000000007</v>
      </c>
      <c r="P16" s="46">
        <v>74.23</v>
      </c>
      <c r="Q16" s="46">
        <v>72.760000000000005</v>
      </c>
      <c r="R16" s="46">
        <v>76.8</v>
      </c>
      <c r="S16" s="46">
        <v>75.599999999999994</v>
      </c>
      <c r="T16" s="46">
        <v>77.12</v>
      </c>
      <c r="U16" s="46">
        <v>75.88</v>
      </c>
      <c r="V16" s="46">
        <v>76.489999999999995</v>
      </c>
      <c r="W16" s="46">
        <v>80.14</v>
      </c>
      <c r="X16" s="37">
        <f t="shared" si="0"/>
        <v>77.921000000000006</v>
      </c>
      <c r="Y16" s="46">
        <f t="shared" si="1"/>
        <v>3.9313114190666973</v>
      </c>
      <c r="Z16" s="46">
        <f t="shared" si="2"/>
        <v>86.14</v>
      </c>
      <c r="AA16" s="46">
        <f t="shared" si="3"/>
        <v>71.83</v>
      </c>
      <c r="AB16" s="26">
        <f t="shared" si="4"/>
        <v>14.310000000000002</v>
      </c>
    </row>
    <row r="17" spans="1:28" x14ac:dyDescent="0.2">
      <c r="A17" s="150"/>
      <c r="B17" s="153"/>
      <c r="C17" s="45" t="s">
        <v>256</v>
      </c>
      <c r="D17" s="37">
        <v>2.5</v>
      </c>
      <c r="E17" s="46">
        <v>2.17</v>
      </c>
      <c r="F17" s="46">
        <v>3.06</v>
      </c>
      <c r="G17" s="46">
        <v>2.77</v>
      </c>
      <c r="H17" s="46">
        <v>-0.16</v>
      </c>
      <c r="I17" s="46">
        <v>1.34</v>
      </c>
      <c r="J17" s="46">
        <v>2.89</v>
      </c>
      <c r="K17" s="46">
        <v>2.78</v>
      </c>
      <c r="L17" s="46">
        <v>1.9</v>
      </c>
      <c r="M17" s="46">
        <v>3.82</v>
      </c>
      <c r="N17" s="46">
        <v>-0.08</v>
      </c>
      <c r="O17" s="46">
        <v>2.4900000000000002</v>
      </c>
      <c r="P17" s="46">
        <v>2.86</v>
      </c>
      <c r="Q17" s="46">
        <v>1.31</v>
      </c>
      <c r="R17" s="46">
        <v>3.27</v>
      </c>
      <c r="S17" s="46">
        <v>3.62</v>
      </c>
      <c r="T17" s="46">
        <v>2.63</v>
      </c>
      <c r="U17" s="46">
        <v>3.78</v>
      </c>
      <c r="V17" s="46">
        <v>2.88</v>
      </c>
      <c r="W17" s="46">
        <v>1.63</v>
      </c>
      <c r="X17" s="37">
        <f t="shared" si="0"/>
        <v>2.3730000000000002</v>
      </c>
      <c r="Y17" s="46">
        <f t="shared" si="1"/>
        <v>1.1129150911008427</v>
      </c>
      <c r="Z17" s="46">
        <f t="shared" si="2"/>
        <v>3.82</v>
      </c>
      <c r="AA17" s="46">
        <f t="shared" si="3"/>
        <v>-0.16</v>
      </c>
      <c r="AB17" s="26">
        <f t="shared" si="4"/>
        <v>3.98</v>
      </c>
    </row>
    <row r="18" spans="1:28" x14ac:dyDescent="0.2">
      <c r="A18" s="151"/>
      <c r="B18" s="154"/>
      <c r="C18" s="50" t="s">
        <v>257</v>
      </c>
      <c r="D18" s="38">
        <v>13.43</v>
      </c>
      <c r="E18" s="51">
        <v>12.94</v>
      </c>
      <c r="F18" s="51">
        <v>12.46</v>
      </c>
      <c r="G18" s="51">
        <v>9.99</v>
      </c>
      <c r="H18" s="51">
        <v>11.26</v>
      </c>
      <c r="I18" s="51">
        <v>15.5</v>
      </c>
      <c r="J18" s="51">
        <v>14.37</v>
      </c>
      <c r="K18" s="51">
        <v>11.09</v>
      </c>
      <c r="L18" s="51">
        <v>11.66</v>
      </c>
      <c r="M18" s="51">
        <v>13.09</v>
      </c>
      <c r="N18" s="51">
        <v>11.96</v>
      </c>
      <c r="O18" s="51">
        <v>13.2</v>
      </c>
      <c r="P18" s="51">
        <v>10.85</v>
      </c>
      <c r="Q18" s="51">
        <v>13.68</v>
      </c>
      <c r="R18" s="51">
        <v>15.59</v>
      </c>
      <c r="S18" s="51">
        <v>16.47</v>
      </c>
      <c r="T18" s="51">
        <v>15.09</v>
      </c>
      <c r="U18" s="51">
        <v>17.670000000000002</v>
      </c>
      <c r="V18" s="51">
        <v>15.09</v>
      </c>
      <c r="W18" s="51">
        <v>14.34</v>
      </c>
      <c r="X18" s="38">
        <f t="shared" si="0"/>
        <v>13.486500000000001</v>
      </c>
      <c r="Y18" s="51">
        <f t="shared" si="1"/>
        <v>2.0353333491360095</v>
      </c>
      <c r="Z18" s="51">
        <f t="shared" si="2"/>
        <v>17.670000000000002</v>
      </c>
      <c r="AA18" s="51">
        <f t="shared" si="3"/>
        <v>9.99</v>
      </c>
      <c r="AB18" s="27">
        <f t="shared" si="4"/>
        <v>7.6800000000000015</v>
      </c>
    </row>
    <row r="19" spans="1:28" x14ac:dyDescent="0.2">
      <c r="A19" s="141" t="s">
        <v>262</v>
      </c>
      <c r="B19" s="144" t="s">
        <v>254</v>
      </c>
      <c r="C19" s="52" t="s">
        <v>255</v>
      </c>
      <c r="D19" s="46">
        <v>75.06</v>
      </c>
      <c r="E19" s="46">
        <v>69.66</v>
      </c>
      <c r="F19" s="46">
        <v>73.19</v>
      </c>
      <c r="G19" s="46">
        <v>69.81</v>
      </c>
      <c r="H19" s="46">
        <v>67.95</v>
      </c>
      <c r="I19" s="46">
        <v>70.45</v>
      </c>
      <c r="J19" s="46">
        <v>72.099999999999994</v>
      </c>
      <c r="K19" s="46">
        <v>71.03</v>
      </c>
      <c r="L19" s="46">
        <v>69.47</v>
      </c>
      <c r="M19" s="46">
        <v>73.59</v>
      </c>
      <c r="N19" s="46">
        <v>75.239999999999995</v>
      </c>
      <c r="O19" s="46">
        <v>77.83</v>
      </c>
      <c r="P19" s="46">
        <v>75.790000000000006</v>
      </c>
      <c r="Q19" s="46">
        <v>61.22</v>
      </c>
      <c r="R19" s="46">
        <v>61.48</v>
      </c>
      <c r="S19" s="46">
        <v>69.92</v>
      </c>
      <c r="T19" s="46">
        <v>65.58</v>
      </c>
      <c r="U19" s="46">
        <v>61.06</v>
      </c>
      <c r="V19" s="46">
        <v>65.5</v>
      </c>
      <c r="W19" s="46">
        <v>61.62</v>
      </c>
      <c r="X19" s="37">
        <f t="shared" si="0"/>
        <v>69.377499999999998</v>
      </c>
      <c r="Y19" s="46">
        <f t="shared" si="1"/>
        <v>5.1968430447319607</v>
      </c>
      <c r="Z19" s="46">
        <f t="shared" si="2"/>
        <v>77.83</v>
      </c>
      <c r="AA19" s="46">
        <f t="shared" si="3"/>
        <v>61.06</v>
      </c>
      <c r="AB19" s="26">
        <f t="shared" si="4"/>
        <v>16.769999999999996</v>
      </c>
    </row>
    <row r="20" spans="1:28" x14ac:dyDescent="0.2">
      <c r="A20" s="142"/>
      <c r="B20" s="145"/>
      <c r="C20" s="53" t="s">
        <v>256</v>
      </c>
      <c r="D20" s="46">
        <v>0.12</v>
      </c>
      <c r="E20" s="46">
        <v>1.53</v>
      </c>
      <c r="F20" s="46">
        <v>0.45</v>
      </c>
      <c r="G20" s="46">
        <v>1.19</v>
      </c>
      <c r="H20" s="46">
        <v>1.75</v>
      </c>
      <c r="I20" s="46">
        <v>0.79</v>
      </c>
      <c r="J20" s="46">
        <v>0.15</v>
      </c>
      <c r="K20" s="46">
        <v>0.8</v>
      </c>
      <c r="L20" s="46">
        <v>1.03</v>
      </c>
      <c r="M20" s="46">
        <v>-0.23</v>
      </c>
      <c r="N20" s="46">
        <v>1.22</v>
      </c>
      <c r="O20" s="46">
        <v>1.08</v>
      </c>
      <c r="P20" s="46">
        <v>1.39</v>
      </c>
      <c r="Q20" s="46">
        <v>2.93</v>
      </c>
      <c r="R20" s="46">
        <v>2.98</v>
      </c>
      <c r="S20" s="46">
        <v>1.45</v>
      </c>
      <c r="T20" s="46">
        <v>1.99</v>
      </c>
      <c r="U20" s="46">
        <v>2.79</v>
      </c>
      <c r="V20" s="46">
        <v>0.95</v>
      </c>
      <c r="W20" s="46">
        <v>3.4</v>
      </c>
      <c r="X20" s="37">
        <f t="shared" si="0"/>
        <v>1.3879999999999997</v>
      </c>
      <c r="Y20" s="46">
        <f t="shared" si="1"/>
        <v>1.0070101656310189</v>
      </c>
      <c r="Z20" s="46">
        <f t="shared" si="2"/>
        <v>3.4</v>
      </c>
      <c r="AA20" s="46">
        <f t="shared" si="3"/>
        <v>-0.23</v>
      </c>
      <c r="AB20" s="26">
        <f t="shared" si="4"/>
        <v>3.63</v>
      </c>
    </row>
    <row r="21" spans="1:28" x14ac:dyDescent="0.2">
      <c r="A21" s="142"/>
      <c r="B21" s="146"/>
      <c r="C21" s="54" t="s">
        <v>257</v>
      </c>
      <c r="D21" s="46">
        <v>9.85</v>
      </c>
      <c r="E21" s="46">
        <v>10.220000000000001</v>
      </c>
      <c r="F21" s="46">
        <v>10.38</v>
      </c>
      <c r="G21" s="46">
        <v>10.86</v>
      </c>
      <c r="H21" s="46">
        <v>10.23</v>
      </c>
      <c r="I21" s="46">
        <v>11.15</v>
      </c>
      <c r="J21" s="46">
        <v>10.27</v>
      </c>
      <c r="K21" s="46">
        <v>10.72</v>
      </c>
      <c r="L21" s="46">
        <v>10.59</v>
      </c>
      <c r="M21" s="46">
        <v>9.6999999999999993</v>
      </c>
      <c r="N21" s="46">
        <v>7.72</v>
      </c>
      <c r="O21" s="46">
        <v>8.0500000000000007</v>
      </c>
      <c r="P21" s="46">
        <v>7.93</v>
      </c>
      <c r="Q21" s="46">
        <v>9.93</v>
      </c>
      <c r="R21" s="46">
        <v>11.14</v>
      </c>
      <c r="S21" s="46">
        <v>11.03</v>
      </c>
      <c r="T21" s="46">
        <v>12.44</v>
      </c>
      <c r="U21" s="46">
        <v>10.8</v>
      </c>
      <c r="V21" s="46">
        <v>10.86</v>
      </c>
      <c r="W21" s="46">
        <v>10.8</v>
      </c>
      <c r="X21" s="37">
        <f t="shared" si="0"/>
        <v>10.233500000000001</v>
      </c>
      <c r="Y21" s="46">
        <f t="shared" si="1"/>
        <v>1.1674005085524048</v>
      </c>
      <c r="Z21" s="46">
        <f t="shared" si="2"/>
        <v>12.44</v>
      </c>
      <c r="AA21" s="46">
        <f t="shared" si="3"/>
        <v>7.72</v>
      </c>
      <c r="AB21" s="26">
        <f t="shared" si="4"/>
        <v>4.72</v>
      </c>
    </row>
    <row r="22" spans="1:28" x14ac:dyDescent="0.2">
      <c r="A22" s="142"/>
      <c r="B22" s="55" t="s">
        <v>258</v>
      </c>
      <c r="C22" s="56" t="s">
        <v>259</v>
      </c>
      <c r="D22">
        <v>69</v>
      </c>
      <c r="E22">
        <v>77</v>
      </c>
      <c r="F22">
        <v>73</v>
      </c>
      <c r="G22">
        <v>78</v>
      </c>
      <c r="H22">
        <v>79</v>
      </c>
      <c r="I22">
        <v>76</v>
      </c>
      <c r="J22">
        <v>70</v>
      </c>
      <c r="K22">
        <v>75</v>
      </c>
      <c r="L22">
        <v>78</v>
      </c>
      <c r="M22">
        <v>71</v>
      </c>
      <c r="N22">
        <v>67</v>
      </c>
      <c r="O22">
        <v>68</v>
      </c>
      <c r="P22">
        <v>68</v>
      </c>
      <c r="Q22">
        <v>82</v>
      </c>
      <c r="R22">
        <v>82</v>
      </c>
      <c r="S22">
        <v>75</v>
      </c>
      <c r="T22">
        <v>80</v>
      </c>
      <c r="U22">
        <v>83</v>
      </c>
      <c r="V22">
        <v>77</v>
      </c>
      <c r="W22">
        <v>79</v>
      </c>
      <c r="X22" s="37">
        <f t="shared" si="0"/>
        <v>75.349999999999994</v>
      </c>
      <c r="Y22" s="46">
        <f t="shared" si="1"/>
        <v>5.0604243633159962</v>
      </c>
      <c r="Z22" s="46">
        <f t="shared" si="2"/>
        <v>83</v>
      </c>
      <c r="AA22" s="46">
        <f t="shared" si="3"/>
        <v>67</v>
      </c>
      <c r="AB22" s="26">
        <f t="shared" si="4"/>
        <v>16</v>
      </c>
    </row>
    <row r="23" spans="1:28" x14ac:dyDescent="0.2">
      <c r="A23" s="142"/>
      <c r="B23" s="144" t="s">
        <v>260</v>
      </c>
      <c r="C23" s="52" t="s">
        <v>255</v>
      </c>
      <c r="D23" s="46">
        <v>73.11</v>
      </c>
      <c r="E23" s="46">
        <v>67.17</v>
      </c>
      <c r="F23" s="46">
        <v>71.05</v>
      </c>
      <c r="G23" s="46">
        <v>67.319999999999993</v>
      </c>
      <c r="H23" s="46">
        <v>65.31</v>
      </c>
      <c r="I23" s="46">
        <v>68.040000000000006</v>
      </c>
      <c r="J23" s="46">
        <v>69.959999999999994</v>
      </c>
      <c r="K23" s="46">
        <v>68.680000000000007</v>
      </c>
      <c r="L23" s="46">
        <v>66.959999999999994</v>
      </c>
      <c r="M23" s="46">
        <v>71.510000000000005</v>
      </c>
      <c r="N23" s="46">
        <v>73.349999999999994</v>
      </c>
      <c r="O23" s="46">
        <v>76.02</v>
      </c>
      <c r="P23" s="46">
        <v>73.91</v>
      </c>
      <c r="Q23" s="46">
        <v>57.93</v>
      </c>
      <c r="R23" s="46">
        <v>58.23</v>
      </c>
      <c r="S23" s="46">
        <v>67.58</v>
      </c>
      <c r="T23" s="46">
        <v>62.73</v>
      </c>
      <c r="U23" s="46">
        <v>57.72</v>
      </c>
      <c r="V23" s="46">
        <v>62.74</v>
      </c>
      <c r="W23" s="46">
        <v>58.47</v>
      </c>
      <c r="X23" s="37">
        <f t="shared" si="0"/>
        <v>66.889499999999998</v>
      </c>
      <c r="Y23" s="46">
        <f t="shared" si="1"/>
        <v>5.6832630314116663</v>
      </c>
      <c r="Z23" s="46">
        <f t="shared" si="2"/>
        <v>76.02</v>
      </c>
      <c r="AA23" s="46">
        <f t="shared" si="3"/>
        <v>57.72</v>
      </c>
      <c r="AB23" s="26">
        <f t="shared" si="4"/>
        <v>18.299999999999997</v>
      </c>
    </row>
    <row r="24" spans="1:28" x14ac:dyDescent="0.2">
      <c r="A24" s="142"/>
      <c r="B24" s="145"/>
      <c r="C24" s="53" t="s">
        <v>256</v>
      </c>
      <c r="D24" s="46">
        <v>0.12</v>
      </c>
      <c r="E24" s="46">
        <v>1.63</v>
      </c>
      <c r="F24" s="46">
        <v>0.47</v>
      </c>
      <c r="G24" s="46">
        <v>1.27</v>
      </c>
      <c r="H24" s="46">
        <v>1.87</v>
      </c>
      <c r="I24" s="46">
        <v>0.84</v>
      </c>
      <c r="J24" s="46">
        <v>0.13</v>
      </c>
      <c r="K24" s="46">
        <v>0.83</v>
      </c>
      <c r="L24" s="46">
        <v>1.0900000000000001</v>
      </c>
      <c r="M24" s="46">
        <v>-0.26</v>
      </c>
      <c r="N24" s="46">
        <v>1.29</v>
      </c>
      <c r="O24" s="46">
        <v>1.1399999999999999</v>
      </c>
      <c r="P24" s="46">
        <v>1.47</v>
      </c>
      <c r="Q24" s="46">
        <v>3.2</v>
      </c>
      <c r="R24" s="46">
        <v>3.25</v>
      </c>
      <c r="S24" s="46">
        <v>1.53</v>
      </c>
      <c r="T24" s="46">
        <v>2.13</v>
      </c>
      <c r="U24" s="46">
        <v>3.04</v>
      </c>
      <c r="V24" s="46">
        <v>0.99</v>
      </c>
      <c r="W24" s="46">
        <v>3.7</v>
      </c>
      <c r="X24" s="37">
        <f t="shared" si="0"/>
        <v>1.4864999999999999</v>
      </c>
      <c r="Y24" s="46">
        <f t="shared" si="1"/>
        <v>1.1048232771281614</v>
      </c>
      <c r="Z24" s="46">
        <f t="shared" si="2"/>
        <v>3.7</v>
      </c>
      <c r="AA24" s="46">
        <f t="shared" si="3"/>
        <v>-0.26</v>
      </c>
      <c r="AB24" s="26">
        <f t="shared" si="4"/>
        <v>3.96</v>
      </c>
    </row>
    <row r="25" spans="1:28" x14ac:dyDescent="0.2">
      <c r="A25" s="143"/>
      <c r="B25" s="146"/>
      <c r="C25" s="54" t="s">
        <v>257</v>
      </c>
      <c r="D25" s="46">
        <v>10.78</v>
      </c>
      <c r="E25" s="46">
        <v>11.4</v>
      </c>
      <c r="F25" s="46">
        <v>11.44</v>
      </c>
      <c r="G25" s="46">
        <v>12.1</v>
      </c>
      <c r="H25" s="46">
        <v>11.48</v>
      </c>
      <c r="I25" s="46">
        <v>12.39</v>
      </c>
      <c r="J25" s="46">
        <v>11.33</v>
      </c>
      <c r="K25" s="46">
        <v>11.9</v>
      </c>
      <c r="L25" s="46">
        <v>11.8</v>
      </c>
      <c r="M25" s="46">
        <v>10.64</v>
      </c>
      <c r="N25" s="46">
        <v>8.49</v>
      </c>
      <c r="O25" s="46">
        <v>8.81</v>
      </c>
      <c r="P25" s="46">
        <v>8.7100000000000009</v>
      </c>
      <c r="Q25" s="46">
        <v>11.54</v>
      </c>
      <c r="R25" s="46">
        <v>12.94</v>
      </c>
      <c r="S25" s="46">
        <v>12.32</v>
      </c>
      <c r="T25" s="46">
        <v>14.15</v>
      </c>
      <c r="U25" s="46">
        <v>12.59</v>
      </c>
      <c r="V25" s="46">
        <v>12.32</v>
      </c>
      <c r="W25" s="46">
        <v>12.46</v>
      </c>
      <c r="X25" s="38">
        <f t="shared" si="0"/>
        <v>11.4795</v>
      </c>
      <c r="Y25" s="51">
        <f t="shared" si="1"/>
        <v>1.4386963214185053</v>
      </c>
      <c r="Z25" s="51">
        <f t="shared" si="2"/>
        <v>14.15</v>
      </c>
      <c r="AA25" s="51">
        <f t="shared" si="3"/>
        <v>8.49</v>
      </c>
      <c r="AB25" s="27">
        <f t="shared" si="4"/>
        <v>5.66</v>
      </c>
    </row>
    <row r="26" spans="1:28" x14ac:dyDescent="0.2">
      <c r="A26" s="141" t="s">
        <v>17</v>
      </c>
      <c r="B26" s="144" t="s">
        <v>254</v>
      </c>
      <c r="C26" s="52" t="s">
        <v>255</v>
      </c>
      <c r="D26" s="36">
        <v>77.3</v>
      </c>
      <c r="E26" s="44">
        <v>71.69</v>
      </c>
      <c r="F26" s="44">
        <v>73.61</v>
      </c>
      <c r="G26" s="44">
        <v>74.900000000000006</v>
      </c>
      <c r="H26" s="44">
        <v>80.069999999999993</v>
      </c>
      <c r="I26" s="44">
        <v>80.73</v>
      </c>
      <c r="J26" s="44">
        <v>79.66</v>
      </c>
      <c r="K26" s="44">
        <v>77.319999999999993</v>
      </c>
      <c r="L26" s="44">
        <v>76.13</v>
      </c>
      <c r="M26" s="44">
        <v>70.349999999999994</v>
      </c>
      <c r="N26" s="44">
        <v>75.69</v>
      </c>
      <c r="O26" s="44">
        <v>76.38</v>
      </c>
      <c r="P26" s="44">
        <v>76.900000000000006</v>
      </c>
      <c r="Q26" s="44">
        <v>77.83</v>
      </c>
      <c r="R26" s="44">
        <v>75.78</v>
      </c>
      <c r="S26" s="44">
        <v>72.55</v>
      </c>
      <c r="T26" s="44">
        <v>73.489999999999995</v>
      </c>
      <c r="U26" s="44">
        <v>78.040000000000006</v>
      </c>
      <c r="V26" s="44">
        <v>79.819999999999993</v>
      </c>
      <c r="W26" s="44">
        <v>77.680000000000007</v>
      </c>
      <c r="X26" s="37">
        <f t="shared" si="0"/>
        <v>76.295999999999992</v>
      </c>
      <c r="Y26" s="46">
        <f t="shared" si="1"/>
        <v>2.8624417254468169</v>
      </c>
      <c r="Z26" s="46">
        <f t="shared" si="2"/>
        <v>80.73</v>
      </c>
      <c r="AA26" s="46">
        <f t="shared" si="3"/>
        <v>70.349999999999994</v>
      </c>
      <c r="AB26" s="26">
        <f t="shared" si="4"/>
        <v>10.38000000000001</v>
      </c>
    </row>
    <row r="27" spans="1:28" x14ac:dyDescent="0.2">
      <c r="A27" s="142"/>
      <c r="B27" s="145"/>
      <c r="C27" s="53" t="s">
        <v>256</v>
      </c>
      <c r="D27" s="37">
        <v>1.37</v>
      </c>
      <c r="E27" s="46">
        <v>2.06</v>
      </c>
      <c r="F27" s="46">
        <v>2.13</v>
      </c>
      <c r="G27" s="46">
        <v>1.31</v>
      </c>
      <c r="H27" s="46">
        <v>1.39</v>
      </c>
      <c r="I27" s="46">
        <v>1.57</v>
      </c>
      <c r="J27" s="46">
        <v>1.89</v>
      </c>
      <c r="K27" s="46">
        <v>1.86</v>
      </c>
      <c r="L27" s="46">
        <v>1.58</v>
      </c>
      <c r="M27" s="46">
        <v>1.8</v>
      </c>
      <c r="N27" s="46">
        <v>2.11</v>
      </c>
      <c r="O27" s="46">
        <v>1.88</v>
      </c>
      <c r="P27" s="46">
        <v>1.9</v>
      </c>
      <c r="Q27" s="46">
        <v>1.72</v>
      </c>
      <c r="R27" s="46">
        <v>1.79</v>
      </c>
      <c r="S27" s="46">
        <v>2.02</v>
      </c>
      <c r="T27" s="46">
        <v>2.75</v>
      </c>
      <c r="U27" s="46">
        <v>2.35</v>
      </c>
      <c r="V27" s="46">
        <v>2.96</v>
      </c>
      <c r="W27" s="46">
        <v>3.65</v>
      </c>
      <c r="X27" s="37">
        <f t="shared" si="0"/>
        <v>2.0044999999999997</v>
      </c>
      <c r="Y27" s="46">
        <f t="shared" si="1"/>
        <v>0.57062730947247009</v>
      </c>
      <c r="Z27" s="46">
        <f t="shared" si="2"/>
        <v>3.65</v>
      </c>
      <c r="AA27" s="46">
        <f t="shared" si="3"/>
        <v>1.31</v>
      </c>
      <c r="AB27" s="26">
        <f t="shared" si="4"/>
        <v>2.34</v>
      </c>
    </row>
    <row r="28" spans="1:28" x14ac:dyDescent="0.2">
      <c r="A28" s="142"/>
      <c r="B28" s="146"/>
      <c r="C28" s="54" t="s">
        <v>257</v>
      </c>
      <c r="D28" s="37">
        <v>12.69</v>
      </c>
      <c r="E28" s="46">
        <v>11.27</v>
      </c>
      <c r="F28" s="46">
        <v>11.89</v>
      </c>
      <c r="G28" s="46">
        <v>12.61</v>
      </c>
      <c r="H28" s="46">
        <v>9</v>
      </c>
      <c r="I28" s="46">
        <v>8.5500000000000007</v>
      </c>
      <c r="J28" s="46">
        <v>8.07</v>
      </c>
      <c r="K28" s="46">
        <v>7.83</v>
      </c>
      <c r="L28" s="46">
        <v>8.23</v>
      </c>
      <c r="M28" s="46">
        <v>11.71</v>
      </c>
      <c r="N28" s="46">
        <v>10</v>
      </c>
      <c r="O28" s="46">
        <v>9.1300000000000008</v>
      </c>
      <c r="P28" s="46">
        <v>9.68</v>
      </c>
      <c r="Q28" s="46">
        <v>9.3000000000000007</v>
      </c>
      <c r="R28" s="46">
        <v>9.0399999999999991</v>
      </c>
      <c r="S28" s="46">
        <v>9.2899999999999991</v>
      </c>
      <c r="T28" s="46">
        <v>10.130000000000001</v>
      </c>
      <c r="U28" s="46">
        <v>11.15</v>
      </c>
      <c r="V28" s="46">
        <v>11.43</v>
      </c>
      <c r="W28" s="46">
        <v>11.51</v>
      </c>
      <c r="X28" s="37">
        <f t="shared" si="0"/>
        <v>10.125500000000001</v>
      </c>
      <c r="Y28" s="46">
        <f t="shared" si="1"/>
        <v>1.5381276211509127</v>
      </c>
      <c r="Z28" s="46">
        <f t="shared" si="2"/>
        <v>12.69</v>
      </c>
      <c r="AA28" s="46">
        <f t="shared" si="3"/>
        <v>7.83</v>
      </c>
      <c r="AB28" s="26">
        <f t="shared" si="4"/>
        <v>4.8599999999999994</v>
      </c>
    </row>
    <row r="29" spans="1:28" x14ac:dyDescent="0.2">
      <c r="A29" s="142"/>
      <c r="B29" s="55" t="s">
        <v>258</v>
      </c>
      <c r="C29" s="56" t="s">
        <v>259</v>
      </c>
      <c r="D29" s="49">
        <v>63</v>
      </c>
      <c r="E29">
        <v>68</v>
      </c>
      <c r="F29">
        <v>65</v>
      </c>
      <c r="G29">
        <v>64</v>
      </c>
      <c r="H29">
        <v>63</v>
      </c>
      <c r="I29">
        <v>63</v>
      </c>
      <c r="J29">
        <v>67</v>
      </c>
      <c r="K29">
        <v>68</v>
      </c>
      <c r="L29">
        <v>69</v>
      </c>
      <c r="M29">
        <v>71</v>
      </c>
      <c r="N29">
        <v>69</v>
      </c>
      <c r="O29">
        <v>68</v>
      </c>
      <c r="P29">
        <v>67</v>
      </c>
      <c r="Q29">
        <v>68</v>
      </c>
      <c r="R29">
        <v>72</v>
      </c>
      <c r="S29">
        <v>73</v>
      </c>
      <c r="T29">
        <v>70</v>
      </c>
      <c r="U29">
        <v>65</v>
      </c>
      <c r="V29">
        <v>64</v>
      </c>
      <c r="W29">
        <v>63</v>
      </c>
      <c r="X29" s="37">
        <f t="shared" si="0"/>
        <v>67</v>
      </c>
      <c r="Y29" s="46">
        <f t="shared" si="1"/>
        <v>3.1455900626281967</v>
      </c>
      <c r="Z29" s="46">
        <f t="shared" si="2"/>
        <v>73</v>
      </c>
      <c r="AA29" s="46">
        <f t="shared" si="3"/>
        <v>63</v>
      </c>
      <c r="AB29" s="26">
        <f t="shared" si="4"/>
        <v>10</v>
      </c>
    </row>
    <row r="30" spans="1:28" x14ac:dyDescent="0.2">
      <c r="A30" s="142"/>
      <c r="B30" s="144" t="s">
        <v>260</v>
      </c>
      <c r="C30" s="52" t="s">
        <v>255</v>
      </c>
      <c r="D30" s="37">
        <v>75.62</v>
      </c>
      <c r="E30" s="46">
        <v>69.61</v>
      </c>
      <c r="F30" s="46">
        <v>71.7</v>
      </c>
      <c r="G30" s="46">
        <v>73.09</v>
      </c>
      <c r="H30" s="46">
        <v>78.48</v>
      </c>
      <c r="I30" s="46">
        <v>79.17</v>
      </c>
      <c r="J30" s="46">
        <v>77.95</v>
      </c>
      <c r="K30" s="46">
        <v>75.5</v>
      </c>
      <c r="L30" s="46">
        <v>74.23</v>
      </c>
      <c r="M30" s="46">
        <v>68.11</v>
      </c>
      <c r="N30" s="46">
        <v>73.790000000000006</v>
      </c>
      <c r="O30" s="46">
        <v>74.52</v>
      </c>
      <c r="P30" s="46">
        <v>75.08</v>
      </c>
      <c r="Q30" s="46">
        <v>75.7</v>
      </c>
      <c r="R30" s="46">
        <v>73.77</v>
      </c>
      <c r="S30" s="46">
        <v>70.38</v>
      </c>
      <c r="T30" s="46">
        <v>71.430000000000007</v>
      </c>
      <c r="U30" s="46">
        <v>76.34</v>
      </c>
      <c r="V30" s="46">
        <v>77.650000000000006</v>
      </c>
      <c r="W30" s="46">
        <v>75.989999999999995</v>
      </c>
      <c r="X30" s="37">
        <f t="shared" si="0"/>
        <v>74.405499999999989</v>
      </c>
      <c r="Y30" s="46">
        <f t="shared" si="1"/>
        <v>3.0001236378031604</v>
      </c>
      <c r="Z30" s="46">
        <f t="shared" si="2"/>
        <v>79.17</v>
      </c>
      <c r="AA30" s="46">
        <f t="shared" si="3"/>
        <v>68.11</v>
      </c>
      <c r="AB30" s="26">
        <f t="shared" si="4"/>
        <v>11.060000000000002</v>
      </c>
    </row>
    <row r="31" spans="1:28" x14ac:dyDescent="0.2">
      <c r="A31" s="142"/>
      <c r="B31" s="145"/>
      <c r="C31" s="53" t="s">
        <v>256</v>
      </c>
      <c r="D31" s="37">
        <v>1.44</v>
      </c>
      <c r="E31" s="46">
        <v>2.1800000000000002</v>
      </c>
      <c r="F31" s="46">
        <v>2.27</v>
      </c>
      <c r="G31" s="46">
        <v>1.39</v>
      </c>
      <c r="H31" s="46">
        <v>1.47</v>
      </c>
      <c r="I31" s="46">
        <v>1.66</v>
      </c>
      <c r="J31" s="46">
        <v>2</v>
      </c>
      <c r="K31" s="46">
        <v>1.96</v>
      </c>
      <c r="L31" s="46">
        <v>1.66</v>
      </c>
      <c r="M31" s="46">
        <v>1.91</v>
      </c>
      <c r="N31" s="46">
        <v>2.2200000000000002</v>
      </c>
      <c r="O31" s="46">
        <v>1.98</v>
      </c>
      <c r="P31" s="46">
        <v>2</v>
      </c>
      <c r="Q31" s="46">
        <v>1.82</v>
      </c>
      <c r="R31" s="46">
        <v>1.88</v>
      </c>
      <c r="S31" s="46">
        <v>2.14</v>
      </c>
      <c r="T31" s="46">
        <v>2.91</v>
      </c>
      <c r="U31" s="46">
        <v>2.48</v>
      </c>
      <c r="V31" s="46">
        <v>3.12</v>
      </c>
      <c r="W31" s="46">
        <v>3.86</v>
      </c>
      <c r="X31" s="37">
        <f t="shared" si="0"/>
        <v>2.1174999999999997</v>
      </c>
      <c r="Y31" s="46">
        <f t="shared" si="1"/>
        <v>0.60368931535491466</v>
      </c>
      <c r="Z31" s="46">
        <f t="shared" si="2"/>
        <v>3.86</v>
      </c>
      <c r="AA31" s="46">
        <f t="shared" si="3"/>
        <v>1.39</v>
      </c>
      <c r="AB31" s="26">
        <f t="shared" si="4"/>
        <v>2.4699999999999998</v>
      </c>
    </row>
    <row r="32" spans="1:28" x14ac:dyDescent="0.2">
      <c r="A32" s="143"/>
      <c r="B32" s="146"/>
      <c r="C32" s="54" t="s">
        <v>257</v>
      </c>
      <c r="D32" s="38">
        <v>13.76</v>
      </c>
      <c r="E32" s="51">
        <v>12.39</v>
      </c>
      <c r="F32" s="51">
        <v>13.01</v>
      </c>
      <c r="G32" s="51">
        <v>13.74</v>
      </c>
      <c r="H32" s="51">
        <v>9.73</v>
      </c>
      <c r="I32" s="51">
        <v>9.25</v>
      </c>
      <c r="J32" s="51">
        <v>8.77</v>
      </c>
      <c r="K32" s="51">
        <v>8.5399999999999991</v>
      </c>
      <c r="L32" s="51">
        <v>8.99</v>
      </c>
      <c r="M32" s="51">
        <v>12.95</v>
      </c>
      <c r="N32" s="51">
        <v>10.93</v>
      </c>
      <c r="O32" s="51">
        <v>9.9600000000000009</v>
      </c>
      <c r="P32" s="51">
        <v>10.54</v>
      </c>
      <c r="Q32" s="51">
        <v>10.130000000000001</v>
      </c>
      <c r="R32" s="51">
        <v>9.8800000000000008</v>
      </c>
      <c r="S32" s="51">
        <v>10.23</v>
      </c>
      <c r="T32" s="51">
        <v>11.11</v>
      </c>
      <c r="U32" s="51">
        <v>12.08</v>
      </c>
      <c r="V32" s="51">
        <v>12.35</v>
      </c>
      <c r="W32" s="51">
        <v>12.48</v>
      </c>
      <c r="X32" s="38">
        <f t="shared" si="0"/>
        <v>11.040999999999999</v>
      </c>
      <c r="Y32" s="51">
        <f t="shared" si="1"/>
        <v>1.6811646965250377</v>
      </c>
      <c r="Z32" s="51">
        <f t="shared" si="2"/>
        <v>13.76</v>
      </c>
      <c r="AA32" s="51">
        <f t="shared" si="3"/>
        <v>8.5399999999999991</v>
      </c>
      <c r="AB32" s="27">
        <f t="shared" si="4"/>
        <v>5.2200000000000006</v>
      </c>
    </row>
    <row r="33" spans="1:28" x14ac:dyDescent="0.2">
      <c r="A33" s="141" t="s">
        <v>18</v>
      </c>
      <c r="B33" s="144" t="s">
        <v>254</v>
      </c>
      <c r="C33" s="52" t="s">
        <v>255</v>
      </c>
      <c r="D33" s="46">
        <v>57.64</v>
      </c>
      <c r="E33" s="46">
        <v>55.89</v>
      </c>
      <c r="F33" s="46">
        <v>61.56</v>
      </c>
      <c r="G33" s="46">
        <v>60.23</v>
      </c>
      <c r="H33" s="46">
        <v>60.53</v>
      </c>
      <c r="I33" s="46">
        <v>70.7</v>
      </c>
      <c r="J33" s="46">
        <v>71.709999999999994</v>
      </c>
      <c r="K33" s="46">
        <v>73.3</v>
      </c>
      <c r="L33" s="46">
        <v>82.58</v>
      </c>
      <c r="M33" s="46">
        <v>84.03</v>
      </c>
      <c r="N33" s="46">
        <v>57.93</v>
      </c>
      <c r="O33" s="46">
        <v>60</v>
      </c>
      <c r="P33" s="46">
        <v>57.63</v>
      </c>
      <c r="Q33" s="46">
        <v>63.47</v>
      </c>
      <c r="R33" s="46">
        <v>60.96</v>
      </c>
      <c r="S33" s="46">
        <v>59.72</v>
      </c>
      <c r="T33" s="46">
        <v>59.63</v>
      </c>
      <c r="U33" s="46">
        <v>60.04</v>
      </c>
      <c r="V33" s="46">
        <v>56.28</v>
      </c>
      <c r="W33" s="46">
        <v>54.59</v>
      </c>
      <c r="X33" s="37">
        <f t="shared" si="0"/>
        <v>63.420999999999992</v>
      </c>
      <c r="Y33" s="46">
        <f t="shared" si="1"/>
        <v>8.5012487627593565</v>
      </c>
      <c r="Z33" s="46">
        <f t="shared" si="2"/>
        <v>84.03</v>
      </c>
      <c r="AA33" s="46">
        <f t="shared" si="3"/>
        <v>54.59</v>
      </c>
      <c r="AB33" s="26">
        <f t="shared" si="4"/>
        <v>29.439999999999998</v>
      </c>
    </row>
    <row r="34" spans="1:28" x14ac:dyDescent="0.2">
      <c r="A34" s="142"/>
      <c r="B34" s="145"/>
      <c r="C34" s="53" t="s">
        <v>256</v>
      </c>
      <c r="D34" s="46">
        <v>2.96</v>
      </c>
      <c r="E34" s="46">
        <v>3.23</v>
      </c>
      <c r="F34" s="46">
        <v>1.45</v>
      </c>
      <c r="G34" s="46">
        <v>2.25</v>
      </c>
      <c r="H34" s="46">
        <v>2.92</v>
      </c>
      <c r="I34" s="46">
        <v>1.31</v>
      </c>
      <c r="J34" s="46">
        <v>1.1499999999999999</v>
      </c>
      <c r="K34" s="46">
        <v>1.68</v>
      </c>
      <c r="L34" s="46">
        <v>-0.09</v>
      </c>
      <c r="M34" s="46">
        <v>-0.31</v>
      </c>
      <c r="N34" s="46">
        <v>2.99</v>
      </c>
      <c r="O34" s="46">
        <v>3.43</v>
      </c>
      <c r="P34" s="46">
        <v>4.0599999999999996</v>
      </c>
      <c r="Q34" s="46">
        <v>1.27</v>
      </c>
      <c r="R34" s="46">
        <v>2.2000000000000002</v>
      </c>
      <c r="S34" s="46">
        <v>2.5499999999999998</v>
      </c>
      <c r="T34" s="46">
        <v>1.97</v>
      </c>
      <c r="U34" s="46">
        <v>2</v>
      </c>
      <c r="V34" s="46">
        <v>3.51</v>
      </c>
      <c r="W34" s="46">
        <v>3.8</v>
      </c>
      <c r="X34" s="37">
        <f t="shared" si="0"/>
        <v>2.2164999999999999</v>
      </c>
      <c r="Y34" s="46">
        <f t="shared" si="1"/>
        <v>1.2004090311661531</v>
      </c>
      <c r="Z34" s="46">
        <f t="shared" si="2"/>
        <v>4.0599999999999996</v>
      </c>
      <c r="AA34" s="46">
        <f t="shared" si="3"/>
        <v>-0.31</v>
      </c>
      <c r="AB34" s="26">
        <f t="shared" si="4"/>
        <v>4.3699999999999992</v>
      </c>
    </row>
    <row r="35" spans="1:28" x14ac:dyDescent="0.2">
      <c r="A35" s="142"/>
      <c r="B35" s="146"/>
      <c r="C35" s="54" t="s">
        <v>257</v>
      </c>
      <c r="D35" s="46">
        <v>8.41</v>
      </c>
      <c r="E35" s="46">
        <v>8.3800000000000008</v>
      </c>
      <c r="F35" s="46">
        <v>7.35</v>
      </c>
      <c r="G35" s="46">
        <v>7.68</v>
      </c>
      <c r="H35" s="46">
        <v>8.16</v>
      </c>
      <c r="I35" s="46">
        <v>7.36</v>
      </c>
      <c r="J35" s="46">
        <v>7.29</v>
      </c>
      <c r="K35" s="46">
        <v>7.86</v>
      </c>
      <c r="L35" s="46">
        <v>7.66</v>
      </c>
      <c r="M35" s="46">
        <v>7.95</v>
      </c>
      <c r="N35" s="46">
        <v>10.39</v>
      </c>
      <c r="O35" s="46">
        <v>11.25</v>
      </c>
      <c r="P35" s="46">
        <v>11.25</v>
      </c>
      <c r="Q35" s="46">
        <v>10.95</v>
      </c>
      <c r="R35" s="46">
        <v>11.18</v>
      </c>
      <c r="S35" s="46">
        <v>10.93</v>
      </c>
      <c r="T35" s="46">
        <v>10.14</v>
      </c>
      <c r="U35" s="46">
        <v>10.27</v>
      </c>
      <c r="V35" s="46">
        <v>9.89</v>
      </c>
      <c r="W35" s="46">
        <v>9.9600000000000009</v>
      </c>
      <c r="X35" s="37">
        <f t="shared" si="0"/>
        <v>9.2155000000000022</v>
      </c>
      <c r="Y35" s="46">
        <f t="shared" si="1"/>
        <v>1.5174198149282281</v>
      </c>
      <c r="Z35" s="46">
        <f t="shared" si="2"/>
        <v>11.25</v>
      </c>
      <c r="AA35" s="46">
        <f t="shared" si="3"/>
        <v>7.29</v>
      </c>
      <c r="AB35" s="26">
        <f t="shared" si="4"/>
        <v>3.96</v>
      </c>
    </row>
    <row r="36" spans="1:28" x14ac:dyDescent="0.2">
      <c r="A36" s="142"/>
      <c r="B36" s="55" t="s">
        <v>258</v>
      </c>
      <c r="C36" s="56" t="s">
        <v>259</v>
      </c>
      <c r="D36">
        <v>82</v>
      </c>
      <c r="E36">
        <v>82</v>
      </c>
      <c r="F36">
        <v>80</v>
      </c>
      <c r="G36">
        <v>80</v>
      </c>
      <c r="H36">
        <v>77</v>
      </c>
      <c r="I36">
        <v>75</v>
      </c>
      <c r="J36">
        <v>73</v>
      </c>
      <c r="K36">
        <v>71</v>
      </c>
      <c r="L36">
        <v>76</v>
      </c>
      <c r="M36">
        <v>67</v>
      </c>
      <c r="N36">
        <v>79</v>
      </c>
      <c r="O36">
        <v>78</v>
      </c>
      <c r="P36">
        <v>78</v>
      </c>
      <c r="Q36">
        <v>75</v>
      </c>
      <c r="R36">
        <v>77</v>
      </c>
      <c r="S36">
        <v>79</v>
      </c>
      <c r="T36">
        <v>78</v>
      </c>
      <c r="U36">
        <v>77</v>
      </c>
      <c r="V36">
        <v>80</v>
      </c>
      <c r="W36">
        <v>80</v>
      </c>
      <c r="X36" s="37">
        <f t="shared" si="0"/>
        <v>77.2</v>
      </c>
      <c r="Y36" s="46">
        <f t="shared" si="1"/>
        <v>3.6792447737631093</v>
      </c>
      <c r="Z36" s="46">
        <f t="shared" si="2"/>
        <v>82</v>
      </c>
      <c r="AA36" s="46">
        <f t="shared" si="3"/>
        <v>67</v>
      </c>
      <c r="AB36" s="26">
        <f t="shared" si="4"/>
        <v>15</v>
      </c>
    </row>
    <row r="37" spans="1:28" x14ac:dyDescent="0.2">
      <c r="A37" s="142"/>
      <c r="B37" s="144" t="s">
        <v>260</v>
      </c>
      <c r="C37" s="52" t="s">
        <v>255</v>
      </c>
      <c r="D37" s="46">
        <v>53.99</v>
      </c>
      <c r="E37" s="46">
        <v>52.04</v>
      </c>
      <c r="F37" s="46">
        <v>58.39</v>
      </c>
      <c r="G37" s="46">
        <v>56.93</v>
      </c>
      <c r="H37" s="46">
        <v>57.36</v>
      </c>
      <c r="I37" s="46">
        <v>68.37</v>
      </c>
      <c r="J37" s="46">
        <v>69.47</v>
      </c>
      <c r="K37" s="46">
        <v>71.2</v>
      </c>
      <c r="L37" s="46">
        <v>80.97</v>
      </c>
      <c r="M37" s="46">
        <v>82.46</v>
      </c>
      <c r="N37" s="46">
        <v>54.45</v>
      </c>
      <c r="O37" s="46">
        <v>56.76</v>
      </c>
      <c r="P37" s="46">
        <v>53.85</v>
      </c>
      <c r="Q37" s="46">
        <v>60.65</v>
      </c>
      <c r="R37" s="46">
        <v>57.86</v>
      </c>
      <c r="S37" s="46">
        <v>56.44</v>
      </c>
      <c r="T37" s="46">
        <v>56.36</v>
      </c>
      <c r="U37" s="46">
        <v>56.84</v>
      </c>
      <c r="V37" s="46">
        <v>52.59</v>
      </c>
      <c r="W37" s="46">
        <v>50.7</v>
      </c>
      <c r="X37" s="37">
        <f t="shared" si="0"/>
        <v>60.383999999999993</v>
      </c>
      <c r="Y37" s="46">
        <f t="shared" si="1"/>
        <v>9.1947384267766612</v>
      </c>
      <c r="Z37" s="46">
        <f t="shared" si="2"/>
        <v>82.46</v>
      </c>
      <c r="AA37" s="46">
        <f t="shared" si="3"/>
        <v>50.7</v>
      </c>
      <c r="AB37" s="26">
        <f t="shared" si="4"/>
        <v>31.759999999999991</v>
      </c>
    </row>
    <row r="38" spans="1:28" x14ac:dyDescent="0.2">
      <c r="A38" s="142"/>
      <c r="B38" s="145"/>
      <c r="C38" s="53" t="s">
        <v>256</v>
      </c>
      <c r="D38" s="46">
        <v>3.27</v>
      </c>
      <c r="E38" s="46">
        <v>3.59</v>
      </c>
      <c r="F38" s="46">
        <v>1.55</v>
      </c>
      <c r="G38" s="46">
        <v>2.44</v>
      </c>
      <c r="H38" s="46">
        <v>3.19</v>
      </c>
      <c r="I38" s="46">
        <v>1.39</v>
      </c>
      <c r="J38" s="46">
        <v>1.22</v>
      </c>
      <c r="K38" s="46">
        <v>1.78</v>
      </c>
      <c r="L38" s="46">
        <v>-0.09</v>
      </c>
      <c r="M38" s="46">
        <v>-0.32</v>
      </c>
      <c r="N38" s="46">
        <v>3.26</v>
      </c>
      <c r="O38" s="46">
        <v>3.72</v>
      </c>
      <c r="P38" s="46">
        <v>4.4800000000000004</v>
      </c>
      <c r="Q38" s="46">
        <v>1.34</v>
      </c>
      <c r="R38" s="46">
        <v>2.38</v>
      </c>
      <c r="S38" s="46">
        <v>2.78</v>
      </c>
      <c r="T38" s="46">
        <v>2.12</v>
      </c>
      <c r="U38" s="46">
        <v>2.15</v>
      </c>
      <c r="V38" s="46">
        <v>3.9</v>
      </c>
      <c r="W38" s="46">
        <v>4.25</v>
      </c>
      <c r="X38" s="37">
        <f t="shared" si="0"/>
        <v>2.42</v>
      </c>
      <c r="Y38" s="46">
        <f t="shared" si="1"/>
        <v>1.3337481810770409</v>
      </c>
      <c r="Z38" s="46">
        <f t="shared" si="2"/>
        <v>4.4800000000000004</v>
      </c>
      <c r="AA38" s="46">
        <f t="shared" si="3"/>
        <v>-0.32</v>
      </c>
      <c r="AB38" s="26">
        <f t="shared" si="4"/>
        <v>4.8000000000000007</v>
      </c>
    </row>
    <row r="39" spans="1:28" x14ac:dyDescent="0.2">
      <c r="A39" s="143"/>
      <c r="B39" s="146"/>
      <c r="C39" s="54" t="s">
        <v>257</v>
      </c>
      <c r="D39" s="46">
        <v>9.9499999999999993</v>
      </c>
      <c r="E39" s="46">
        <v>10.01</v>
      </c>
      <c r="F39" s="46">
        <v>8.49</v>
      </c>
      <c r="G39" s="46">
        <v>8.94</v>
      </c>
      <c r="H39" s="46">
        <v>9.43</v>
      </c>
      <c r="I39" s="46">
        <v>8.1999999999999993</v>
      </c>
      <c r="J39" s="46">
        <v>8.08</v>
      </c>
      <c r="K39" s="46">
        <v>8.67</v>
      </c>
      <c r="L39" s="46">
        <v>8.2799999999999994</v>
      </c>
      <c r="M39" s="46">
        <v>8.56</v>
      </c>
      <c r="N39" s="46">
        <v>12.17</v>
      </c>
      <c r="O39" s="46">
        <v>13.04</v>
      </c>
      <c r="P39" s="46">
        <v>13.22</v>
      </c>
      <c r="Q39" s="46">
        <v>12.44</v>
      </c>
      <c r="R39" s="46">
        <v>12.89</v>
      </c>
      <c r="S39" s="46">
        <v>12.7</v>
      </c>
      <c r="T39" s="46">
        <v>11.79</v>
      </c>
      <c r="U39" s="46">
        <v>11.91</v>
      </c>
      <c r="V39" s="46">
        <v>11.74</v>
      </c>
      <c r="W39" s="46">
        <v>11.99</v>
      </c>
      <c r="X39" s="38">
        <f t="shared" si="0"/>
        <v>10.625</v>
      </c>
      <c r="Y39" s="51">
        <f t="shared" si="1"/>
        <v>1.911192793712039</v>
      </c>
      <c r="Z39" s="51">
        <f t="shared" si="2"/>
        <v>13.22</v>
      </c>
      <c r="AA39" s="51">
        <f t="shared" si="3"/>
        <v>8.08</v>
      </c>
      <c r="AB39" s="27">
        <f t="shared" si="4"/>
        <v>5.1400000000000006</v>
      </c>
    </row>
    <row r="40" spans="1:28" x14ac:dyDescent="0.2">
      <c r="A40" s="141" t="s">
        <v>19</v>
      </c>
      <c r="B40" s="144" t="s">
        <v>254</v>
      </c>
      <c r="C40" s="52" t="s">
        <v>255</v>
      </c>
      <c r="D40" s="36">
        <v>78.97</v>
      </c>
      <c r="E40" s="44">
        <v>77.75</v>
      </c>
      <c r="F40" s="44">
        <v>73.75</v>
      </c>
      <c r="G40" s="44">
        <v>74.040000000000006</v>
      </c>
      <c r="H40" s="44">
        <v>74.37</v>
      </c>
      <c r="I40" s="44">
        <v>73.53</v>
      </c>
      <c r="J40" s="44">
        <v>75.19</v>
      </c>
      <c r="K40" s="44">
        <v>73.5</v>
      </c>
      <c r="L40" s="44">
        <v>75.569999999999993</v>
      </c>
      <c r="M40" s="44">
        <v>74.400000000000006</v>
      </c>
      <c r="N40" s="44">
        <v>75.400000000000006</v>
      </c>
      <c r="O40" s="44">
        <v>74.5</v>
      </c>
      <c r="P40" s="44">
        <v>78.790000000000006</v>
      </c>
      <c r="Q40" s="44">
        <v>73.8</v>
      </c>
      <c r="R40" s="44">
        <v>74.62</v>
      </c>
      <c r="S40" s="44">
        <v>74.75</v>
      </c>
      <c r="T40" s="44">
        <v>75.069999999999993</v>
      </c>
      <c r="U40" s="44">
        <v>76.760000000000005</v>
      </c>
      <c r="V40" s="44">
        <v>80.59</v>
      </c>
      <c r="W40" s="44">
        <v>81.91</v>
      </c>
      <c r="X40" s="37">
        <f t="shared" si="0"/>
        <v>75.862999999999985</v>
      </c>
      <c r="Y40" s="46">
        <f t="shared" si="1"/>
        <v>2.459788394835706</v>
      </c>
      <c r="Z40" s="46">
        <f t="shared" si="2"/>
        <v>81.91</v>
      </c>
      <c r="AA40" s="46">
        <f t="shared" si="3"/>
        <v>73.5</v>
      </c>
      <c r="AB40" s="26">
        <f t="shared" si="4"/>
        <v>8.4099999999999966</v>
      </c>
    </row>
    <row r="41" spans="1:28" x14ac:dyDescent="0.2">
      <c r="A41" s="142"/>
      <c r="B41" s="145"/>
      <c r="C41" s="53" t="s">
        <v>256</v>
      </c>
      <c r="D41" s="37">
        <v>0.46</v>
      </c>
      <c r="E41" s="46">
        <v>0.81</v>
      </c>
      <c r="F41" s="46">
        <v>1.58</v>
      </c>
      <c r="G41" s="46">
        <v>1.96</v>
      </c>
      <c r="H41" s="46">
        <v>1.46</v>
      </c>
      <c r="I41" s="46">
        <v>1.8</v>
      </c>
      <c r="J41" s="46">
        <v>2.02</v>
      </c>
      <c r="K41" s="46">
        <v>1.57</v>
      </c>
      <c r="L41" s="46">
        <v>1.66</v>
      </c>
      <c r="M41" s="46">
        <v>1.95</v>
      </c>
      <c r="N41" s="46">
        <v>1.28</v>
      </c>
      <c r="O41" s="46">
        <v>1.62</v>
      </c>
      <c r="P41" s="46">
        <v>0.95</v>
      </c>
      <c r="Q41" s="46">
        <v>1.85</v>
      </c>
      <c r="R41" s="46">
        <v>1.77</v>
      </c>
      <c r="S41" s="46">
        <v>1.82</v>
      </c>
      <c r="T41" s="46">
        <v>2.1</v>
      </c>
      <c r="U41" s="46">
        <v>2.21</v>
      </c>
      <c r="V41" s="46">
        <v>1.71</v>
      </c>
      <c r="W41" s="46">
        <v>0.91</v>
      </c>
      <c r="X41" s="37">
        <f t="shared" si="0"/>
        <v>1.5745000000000002</v>
      </c>
      <c r="Y41" s="46">
        <f t="shared" si="1"/>
        <v>0.46899079779996972</v>
      </c>
      <c r="Z41" s="46">
        <f t="shared" si="2"/>
        <v>2.21</v>
      </c>
      <c r="AA41" s="46">
        <f t="shared" si="3"/>
        <v>0.46</v>
      </c>
      <c r="AB41" s="26">
        <f t="shared" si="4"/>
        <v>1.75</v>
      </c>
    </row>
    <row r="42" spans="1:28" x14ac:dyDescent="0.2">
      <c r="A42" s="142"/>
      <c r="B42" s="146"/>
      <c r="C42" s="54" t="s">
        <v>257</v>
      </c>
      <c r="D42" s="37">
        <v>10.49</v>
      </c>
      <c r="E42" s="46">
        <v>10.67</v>
      </c>
      <c r="F42" s="46">
        <v>9.6999999999999993</v>
      </c>
      <c r="G42" s="46">
        <v>9.84</v>
      </c>
      <c r="H42" s="46">
        <v>8.9700000000000006</v>
      </c>
      <c r="I42" s="46">
        <v>10.15</v>
      </c>
      <c r="J42" s="46">
        <v>9.76</v>
      </c>
      <c r="K42" s="46">
        <v>9.09</v>
      </c>
      <c r="L42" s="46">
        <v>8.76</v>
      </c>
      <c r="M42" s="46">
        <v>9.6300000000000008</v>
      </c>
      <c r="N42" s="46">
        <v>8.8000000000000007</v>
      </c>
      <c r="O42" s="46">
        <v>7.64</v>
      </c>
      <c r="P42" s="46">
        <v>7.69</v>
      </c>
      <c r="Q42" s="46">
        <v>8.6300000000000008</v>
      </c>
      <c r="R42" s="46">
        <v>9.1</v>
      </c>
      <c r="S42" s="46">
        <v>8.9700000000000006</v>
      </c>
      <c r="T42" s="46">
        <v>8.69</v>
      </c>
      <c r="U42" s="46">
        <v>8.77</v>
      </c>
      <c r="V42" s="46">
        <v>9.1999999999999993</v>
      </c>
      <c r="W42" s="46">
        <v>9.08</v>
      </c>
      <c r="X42" s="37">
        <f t="shared" si="0"/>
        <v>9.1814999999999998</v>
      </c>
      <c r="Y42" s="46">
        <f t="shared" si="1"/>
        <v>0.79001182536119441</v>
      </c>
      <c r="Z42" s="46">
        <f t="shared" si="2"/>
        <v>10.67</v>
      </c>
      <c r="AA42" s="46">
        <f t="shared" si="3"/>
        <v>7.64</v>
      </c>
      <c r="AB42" s="26">
        <f t="shared" si="4"/>
        <v>3.0300000000000002</v>
      </c>
    </row>
    <row r="43" spans="1:28" x14ac:dyDescent="0.2">
      <c r="A43" s="142"/>
      <c r="B43" s="55" t="s">
        <v>258</v>
      </c>
      <c r="C43" s="56" t="s">
        <v>259</v>
      </c>
      <c r="D43" s="57">
        <v>66</v>
      </c>
      <c r="E43" s="58">
        <v>68</v>
      </c>
      <c r="F43" s="58">
        <v>71</v>
      </c>
      <c r="G43" s="58">
        <v>71</v>
      </c>
      <c r="H43" s="58">
        <v>69</v>
      </c>
      <c r="I43" s="58">
        <v>67</v>
      </c>
      <c r="J43" s="58">
        <v>68</v>
      </c>
      <c r="K43" s="58">
        <v>70</v>
      </c>
      <c r="L43" s="58">
        <v>70</v>
      </c>
      <c r="M43" s="58">
        <v>70</v>
      </c>
      <c r="N43" s="58">
        <v>64</v>
      </c>
      <c r="O43" s="58">
        <v>66</v>
      </c>
      <c r="P43" s="58">
        <v>62</v>
      </c>
      <c r="Q43" s="58">
        <v>68</v>
      </c>
      <c r="R43" s="58">
        <v>68</v>
      </c>
      <c r="S43" s="58">
        <v>68</v>
      </c>
      <c r="T43" s="58">
        <v>66</v>
      </c>
      <c r="U43" s="58">
        <v>65</v>
      </c>
      <c r="V43" s="58">
        <v>61</v>
      </c>
      <c r="W43" s="58">
        <v>62</v>
      </c>
      <c r="X43" s="37">
        <f t="shared" si="0"/>
        <v>67</v>
      </c>
      <c r="Y43" s="46">
        <f t="shared" si="1"/>
        <v>2.991215208080594</v>
      </c>
      <c r="Z43" s="46">
        <f t="shared" si="2"/>
        <v>71</v>
      </c>
      <c r="AA43" s="46">
        <f t="shared" si="3"/>
        <v>61</v>
      </c>
      <c r="AB43" s="26">
        <f t="shared" si="4"/>
        <v>10</v>
      </c>
    </row>
    <row r="44" spans="1:28" x14ac:dyDescent="0.2">
      <c r="A44" s="142"/>
      <c r="B44" s="144" t="s">
        <v>260</v>
      </c>
      <c r="C44" s="52" t="s">
        <v>255</v>
      </c>
      <c r="D44" s="37">
        <v>77.260000000000005</v>
      </c>
      <c r="E44" s="46">
        <v>75.94</v>
      </c>
      <c r="F44" s="46">
        <v>71.7</v>
      </c>
      <c r="G44" s="46">
        <v>71.98</v>
      </c>
      <c r="H44" s="46">
        <v>72.400000000000006</v>
      </c>
      <c r="I44" s="46">
        <v>71.56</v>
      </c>
      <c r="J44" s="46">
        <v>73.28</v>
      </c>
      <c r="K44" s="46">
        <v>71.459999999999994</v>
      </c>
      <c r="L44" s="46">
        <v>73.599999999999994</v>
      </c>
      <c r="M44" s="46">
        <v>72.400000000000006</v>
      </c>
      <c r="N44" s="46">
        <v>73.59</v>
      </c>
      <c r="O44" s="46">
        <v>72.13</v>
      </c>
      <c r="P44" s="46">
        <v>77.180000000000007</v>
      </c>
      <c r="Q44" s="46">
        <v>71.83</v>
      </c>
      <c r="R44" s="46">
        <v>72.69</v>
      </c>
      <c r="S44" s="46">
        <v>72.81</v>
      </c>
      <c r="T44" s="46">
        <v>73.2</v>
      </c>
      <c r="U44" s="46">
        <v>75.010000000000005</v>
      </c>
      <c r="V44" s="46">
        <v>79.06</v>
      </c>
      <c r="W44" s="46">
        <v>80.400000000000006</v>
      </c>
      <c r="X44" s="37">
        <f t="shared" si="0"/>
        <v>73.974000000000004</v>
      </c>
      <c r="Y44" s="46">
        <f t="shared" si="1"/>
        <v>2.6337273966756714</v>
      </c>
      <c r="Z44" s="46">
        <f t="shared" si="2"/>
        <v>80.400000000000006</v>
      </c>
      <c r="AA44" s="46">
        <f t="shared" si="3"/>
        <v>71.459999999999994</v>
      </c>
      <c r="AB44" s="26">
        <f t="shared" si="4"/>
        <v>8.9400000000000119</v>
      </c>
    </row>
    <row r="45" spans="1:28" x14ac:dyDescent="0.2">
      <c r="A45" s="142"/>
      <c r="B45" s="145"/>
      <c r="C45" s="53" t="s">
        <v>256</v>
      </c>
      <c r="D45" s="37">
        <v>0.49</v>
      </c>
      <c r="E45" s="46">
        <v>0.84</v>
      </c>
      <c r="F45" s="46">
        <v>1.68</v>
      </c>
      <c r="G45" s="46">
        <v>2.0699999999999998</v>
      </c>
      <c r="H45" s="46">
        <v>1.54</v>
      </c>
      <c r="I45" s="46">
        <v>1.91</v>
      </c>
      <c r="J45" s="46">
        <v>2.14</v>
      </c>
      <c r="K45" s="46">
        <v>1.66</v>
      </c>
      <c r="L45" s="46">
        <v>1.76</v>
      </c>
      <c r="M45" s="46">
        <v>2.0499999999999998</v>
      </c>
      <c r="N45" s="46">
        <v>1.36</v>
      </c>
      <c r="O45" s="46">
        <v>1.72</v>
      </c>
      <c r="P45" s="46">
        <v>1.01</v>
      </c>
      <c r="Q45" s="46">
        <v>1.96</v>
      </c>
      <c r="R45" s="46">
        <v>1.87</v>
      </c>
      <c r="S45" s="46">
        <v>1.92</v>
      </c>
      <c r="T45" s="46">
        <v>2.2200000000000002</v>
      </c>
      <c r="U45" s="46">
        <v>2.33</v>
      </c>
      <c r="V45" s="46">
        <v>1.81</v>
      </c>
      <c r="W45" s="46">
        <v>0.96</v>
      </c>
      <c r="X45" s="37">
        <f t="shared" si="0"/>
        <v>1.6650000000000003</v>
      </c>
      <c r="Y45" s="46">
        <f t="shared" si="1"/>
        <v>0.49585120858240384</v>
      </c>
      <c r="Z45" s="46">
        <f t="shared" si="2"/>
        <v>2.33</v>
      </c>
      <c r="AA45" s="46">
        <f t="shared" si="3"/>
        <v>0.49</v>
      </c>
      <c r="AB45" s="26">
        <f t="shared" si="4"/>
        <v>1.84</v>
      </c>
    </row>
    <row r="46" spans="1:28" x14ac:dyDescent="0.2">
      <c r="A46" s="143"/>
      <c r="B46" s="146"/>
      <c r="C46" s="54" t="s">
        <v>257</v>
      </c>
      <c r="D46" s="38">
        <v>11.33</v>
      </c>
      <c r="E46" s="51">
        <v>11.57</v>
      </c>
      <c r="F46" s="51">
        <v>10.61</v>
      </c>
      <c r="G46" s="51">
        <v>10.78</v>
      </c>
      <c r="H46" s="51">
        <v>9.81</v>
      </c>
      <c r="I46" s="51">
        <v>11.13</v>
      </c>
      <c r="J46" s="51">
        <v>10.63</v>
      </c>
      <c r="K46" s="51">
        <v>9.9700000000000006</v>
      </c>
      <c r="L46" s="51">
        <v>9.57</v>
      </c>
      <c r="M46" s="51">
        <v>10.53</v>
      </c>
      <c r="N46" s="51">
        <v>9.6</v>
      </c>
      <c r="O46" s="51">
        <v>8.3800000000000008</v>
      </c>
      <c r="P46" s="51">
        <v>8.34</v>
      </c>
      <c r="Q46" s="51">
        <v>9.4700000000000006</v>
      </c>
      <c r="R46" s="51">
        <v>9.9499999999999993</v>
      </c>
      <c r="S46" s="51">
        <v>9.81</v>
      </c>
      <c r="T46" s="51">
        <v>9.49</v>
      </c>
      <c r="U46" s="51">
        <v>9.5399999999999991</v>
      </c>
      <c r="V46" s="51">
        <v>9.91</v>
      </c>
      <c r="W46" s="51">
        <v>9.75</v>
      </c>
      <c r="X46" s="38">
        <f t="shared" si="0"/>
        <v>10.0085</v>
      </c>
      <c r="Y46" s="51">
        <f t="shared" si="1"/>
        <v>0.85197155252730672</v>
      </c>
      <c r="Z46" s="51">
        <f t="shared" si="2"/>
        <v>11.57</v>
      </c>
      <c r="AA46" s="51">
        <f t="shared" si="3"/>
        <v>8.34</v>
      </c>
      <c r="AB46" s="27">
        <f t="shared" si="4"/>
        <v>3.2300000000000004</v>
      </c>
    </row>
    <row r="47" spans="1:28" x14ac:dyDescent="0.2">
      <c r="A47" s="141" t="s">
        <v>20</v>
      </c>
      <c r="B47" s="144" t="s">
        <v>254</v>
      </c>
      <c r="C47" s="52" t="s">
        <v>255</v>
      </c>
      <c r="D47" s="46">
        <v>69.38</v>
      </c>
      <c r="E47" s="46">
        <v>72.7</v>
      </c>
      <c r="F47" s="46">
        <v>70.349999999999994</v>
      </c>
      <c r="G47" s="46">
        <v>65.069999999999993</v>
      </c>
      <c r="H47" s="46">
        <v>74.400000000000006</v>
      </c>
      <c r="I47" s="46">
        <v>68.41</v>
      </c>
      <c r="J47" s="46">
        <v>66.22</v>
      </c>
      <c r="K47" s="46">
        <v>66.98</v>
      </c>
      <c r="L47" s="46">
        <v>71.91</v>
      </c>
      <c r="M47" s="46">
        <v>64.87</v>
      </c>
      <c r="N47" s="46">
        <v>78.989999999999995</v>
      </c>
      <c r="O47" s="46">
        <v>78.459999999999994</v>
      </c>
      <c r="P47" s="46">
        <v>82.94</v>
      </c>
      <c r="Q47" s="46">
        <v>81.069999999999993</v>
      </c>
      <c r="R47" s="46">
        <v>74.040000000000006</v>
      </c>
      <c r="S47" s="46">
        <v>77.930000000000007</v>
      </c>
      <c r="T47" s="46">
        <v>76.36</v>
      </c>
      <c r="U47" s="46">
        <v>71.73</v>
      </c>
      <c r="V47" s="46">
        <v>72.78</v>
      </c>
      <c r="W47" s="46">
        <v>76.17</v>
      </c>
      <c r="X47" s="37">
        <f t="shared" si="0"/>
        <v>73.037999999999997</v>
      </c>
      <c r="Y47" s="46">
        <f t="shared" si="1"/>
        <v>5.2994603498846935</v>
      </c>
      <c r="Z47" s="46">
        <f t="shared" si="2"/>
        <v>82.94</v>
      </c>
      <c r="AA47" s="46">
        <f t="shared" si="3"/>
        <v>64.87</v>
      </c>
      <c r="AB47" s="26">
        <f t="shared" si="4"/>
        <v>18.069999999999993</v>
      </c>
    </row>
    <row r="48" spans="1:28" x14ac:dyDescent="0.2">
      <c r="A48" s="142"/>
      <c r="B48" s="145"/>
      <c r="C48" s="53" t="s">
        <v>256</v>
      </c>
      <c r="D48" s="46">
        <v>3.57</v>
      </c>
      <c r="E48" s="46">
        <v>1.54</v>
      </c>
      <c r="F48" s="46">
        <v>2.29</v>
      </c>
      <c r="G48" s="46">
        <v>2.76</v>
      </c>
      <c r="H48" s="46">
        <v>0.49</v>
      </c>
      <c r="I48" s="46">
        <v>3.89</v>
      </c>
      <c r="J48" s="46">
        <v>4.26</v>
      </c>
      <c r="K48" s="46">
        <v>3.54</v>
      </c>
      <c r="L48" s="46">
        <v>3.02</v>
      </c>
      <c r="M48" s="46">
        <v>3.52</v>
      </c>
      <c r="N48" s="46">
        <v>0.14000000000000001</v>
      </c>
      <c r="O48" s="46">
        <v>0.25</v>
      </c>
      <c r="P48" s="46">
        <v>-0.23</v>
      </c>
      <c r="Q48" s="46">
        <v>-0.24</v>
      </c>
      <c r="R48" s="46">
        <v>-0.03</v>
      </c>
      <c r="S48" s="46">
        <v>-0.27</v>
      </c>
      <c r="T48" s="46">
        <v>0.25</v>
      </c>
      <c r="U48" s="46">
        <v>0.66</v>
      </c>
      <c r="V48" s="46">
        <v>0.59</v>
      </c>
      <c r="W48" s="46">
        <v>0.16</v>
      </c>
      <c r="X48" s="37">
        <f t="shared" si="0"/>
        <v>1.508</v>
      </c>
      <c r="Y48" s="46">
        <f t="shared" si="1"/>
        <v>1.6415223999305291</v>
      </c>
      <c r="Z48" s="46">
        <f t="shared" si="2"/>
        <v>4.26</v>
      </c>
      <c r="AA48" s="46">
        <f t="shared" si="3"/>
        <v>-0.27</v>
      </c>
      <c r="AB48" s="26">
        <f t="shared" si="4"/>
        <v>4.5299999999999994</v>
      </c>
    </row>
    <row r="49" spans="1:28" x14ac:dyDescent="0.2">
      <c r="A49" s="142"/>
      <c r="B49" s="146"/>
      <c r="C49" s="54" t="s">
        <v>257</v>
      </c>
      <c r="D49" s="46">
        <v>12.44</v>
      </c>
      <c r="E49" s="46">
        <v>11.58</v>
      </c>
      <c r="F49" s="46">
        <v>11.9</v>
      </c>
      <c r="G49" s="46">
        <v>12.28</v>
      </c>
      <c r="H49" s="46">
        <v>10.81</v>
      </c>
      <c r="I49" s="46">
        <v>12.69</v>
      </c>
      <c r="J49" s="46">
        <v>13.04</v>
      </c>
      <c r="K49" s="46">
        <v>13.1</v>
      </c>
      <c r="L49" s="46">
        <v>12.09</v>
      </c>
      <c r="M49" s="46">
        <v>12.56</v>
      </c>
      <c r="N49" s="46">
        <v>8.7200000000000006</v>
      </c>
      <c r="O49" s="46">
        <v>8.85</v>
      </c>
      <c r="P49" s="46">
        <v>8.17</v>
      </c>
      <c r="Q49" s="46">
        <v>8.8699999999999992</v>
      </c>
      <c r="R49" s="46">
        <v>10.11</v>
      </c>
      <c r="S49" s="46">
        <v>8.4600000000000009</v>
      </c>
      <c r="T49" s="46">
        <v>9.3800000000000008</v>
      </c>
      <c r="U49" s="46">
        <v>9.75</v>
      </c>
      <c r="V49" s="46">
        <v>9.61</v>
      </c>
      <c r="W49" s="46">
        <v>9.5399999999999991</v>
      </c>
      <c r="X49" s="37">
        <f t="shared" si="0"/>
        <v>10.697499999999998</v>
      </c>
      <c r="Y49" s="46">
        <f t="shared" si="1"/>
        <v>1.7164034460096249</v>
      </c>
      <c r="Z49" s="46">
        <f t="shared" si="2"/>
        <v>13.1</v>
      </c>
      <c r="AA49" s="46">
        <f t="shared" si="3"/>
        <v>8.17</v>
      </c>
      <c r="AB49" s="26">
        <f t="shared" si="4"/>
        <v>4.93</v>
      </c>
    </row>
    <row r="50" spans="1:28" x14ac:dyDescent="0.2">
      <c r="A50" s="142"/>
      <c r="B50" s="55" t="s">
        <v>258</v>
      </c>
      <c r="C50" s="56" t="s">
        <v>259</v>
      </c>
      <c r="D50" s="58">
        <v>73</v>
      </c>
      <c r="E50" s="58">
        <v>70</v>
      </c>
      <c r="F50" s="58">
        <v>76</v>
      </c>
      <c r="G50" s="58">
        <v>78</v>
      </c>
      <c r="H50" s="58">
        <v>73</v>
      </c>
      <c r="I50" s="58">
        <v>73</v>
      </c>
      <c r="J50" s="58">
        <v>75</v>
      </c>
      <c r="K50" s="58">
        <v>76</v>
      </c>
      <c r="L50" s="58">
        <v>71</v>
      </c>
      <c r="M50" s="58">
        <v>77</v>
      </c>
      <c r="N50" s="58">
        <v>63</v>
      </c>
      <c r="O50" s="58">
        <v>67</v>
      </c>
      <c r="P50" s="58">
        <v>65</v>
      </c>
      <c r="Q50" s="58">
        <v>68</v>
      </c>
      <c r="R50" s="58">
        <v>67</v>
      </c>
      <c r="S50" s="58">
        <v>66</v>
      </c>
      <c r="T50" s="58">
        <v>66</v>
      </c>
      <c r="U50" s="58">
        <v>71</v>
      </c>
      <c r="V50" s="58">
        <v>72</v>
      </c>
      <c r="W50" s="58">
        <v>66</v>
      </c>
      <c r="X50" s="37">
        <f t="shared" si="0"/>
        <v>70.650000000000006</v>
      </c>
      <c r="Y50" s="46">
        <f t="shared" si="1"/>
        <v>4.4635954353554848</v>
      </c>
      <c r="Z50" s="46">
        <f t="shared" si="2"/>
        <v>78</v>
      </c>
      <c r="AA50" s="46">
        <f t="shared" si="3"/>
        <v>63</v>
      </c>
      <c r="AB50" s="26">
        <f t="shared" si="4"/>
        <v>15</v>
      </c>
    </row>
    <row r="51" spans="1:28" x14ac:dyDescent="0.2">
      <c r="A51" s="142"/>
      <c r="B51" s="144" t="s">
        <v>260</v>
      </c>
      <c r="C51" s="52" t="s">
        <v>255</v>
      </c>
      <c r="D51" s="46">
        <v>67.010000000000005</v>
      </c>
      <c r="E51" s="46">
        <v>70.62</v>
      </c>
      <c r="F51" s="46">
        <v>67.95</v>
      </c>
      <c r="G51" s="46">
        <v>62.23</v>
      </c>
      <c r="H51" s="46">
        <v>72.31</v>
      </c>
      <c r="I51" s="46">
        <v>65.98</v>
      </c>
      <c r="J51" s="46">
        <v>63.58</v>
      </c>
      <c r="K51" s="46">
        <v>64.38</v>
      </c>
      <c r="L51" s="46">
        <v>69.760000000000005</v>
      </c>
      <c r="M51" s="46">
        <v>62.09</v>
      </c>
      <c r="N51" s="46">
        <v>77.349999999999994</v>
      </c>
      <c r="O51" s="46">
        <v>76.709999999999994</v>
      </c>
      <c r="P51" s="46">
        <v>81.41</v>
      </c>
      <c r="Q51" s="46">
        <v>79.040000000000006</v>
      </c>
      <c r="R51" s="46">
        <v>72.11</v>
      </c>
      <c r="S51" s="46">
        <v>76.17</v>
      </c>
      <c r="T51" s="46">
        <v>74.569999999999993</v>
      </c>
      <c r="U51" s="46">
        <v>69.56</v>
      </c>
      <c r="V51" s="46">
        <v>70.64</v>
      </c>
      <c r="W51" s="46">
        <v>74.36</v>
      </c>
      <c r="X51" s="37">
        <f t="shared" si="0"/>
        <v>70.891499999999994</v>
      </c>
      <c r="Y51" s="46">
        <f t="shared" si="1"/>
        <v>5.6610509299580531</v>
      </c>
      <c r="Z51" s="46">
        <f t="shared" si="2"/>
        <v>81.41</v>
      </c>
      <c r="AA51" s="46">
        <f t="shared" si="3"/>
        <v>62.09</v>
      </c>
      <c r="AB51" s="26">
        <f t="shared" si="4"/>
        <v>19.319999999999993</v>
      </c>
    </row>
    <row r="52" spans="1:28" x14ac:dyDescent="0.2">
      <c r="A52" s="142"/>
      <c r="B52" s="145"/>
      <c r="C52" s="53" t="s">
        <v>256</v>
      </c>
      <c r="D52" s="46">
        <v>3.82</v>
      </c>
      <c r="E52" s="46">
        <v>1.63</v>
      </c>
      <c r="F52" s="46">
        <v>2.44</v>
      </c>
      <c r="G52" s="46">
        <v>2.99</v>
      </c>
      <c r="H52" s="46">
        <v>0.51</v>
      </c>
      <c r="I52" s="46">
        <v>4.17</v>
      </c>
      <c r="J52" s="46">
        <v>4.5999999999999996</v>
      </c>
      <c r="K52" s="46">
        <v>3.81</v>
      </c>
      <c r="L52" s="46">
        <v>3.21</v>
      </c>
      <c r="M52" s="46">
        <v>3.82</v>
      </c>
      <c r="N52" s="46">
        <v>0.15</v>
      </c>
      <c r="O52" s="46">
        <v>0.26</v>
      </c>
      <c r="P52" s="46">
        <v>-0.23</v>
      </c>
      <c r="Q52" s="46">
        <v>-0.25</v>
      </c>
      <c r="R52" s="46">
        <v>-0.05</v>
      </c>
      <c r="S52" s="46">
        <v>-0.27</v>
      </c>
      <c r="T52" s="46">
        <v>0.26</v>
      </c>
      <c r="U52" s="46">
        <v>0.68</v>
      </c>
      <c r="V52" s="46">
        <v>0.62</v>
      </c>
      <c r="W52" s="46">
        <v>0.16</v>
      </c>
      <c r="X52" s="37">
        <f t="shared" si="0"/>
        <v>1.6164999999999996</v>
      </c>
      <c r="Y52" s="46">
        <f t="shared" si="1"/>
        <v>1.7670083995868631</v>
      </c>
      <c r="Z52" s="46">
        <f t="shared" si="2"/>
        <v>4.5999999999999996</v>
      </c>
      <c r="AA52" s="46">
        <f t="shared" si="3"/>
        <v>-0.27</v>
      </c>
      <c r="AB52" s="26">
        <f t="shared" si="4"/>
        <v>4.8699999999999992</v>
      </c>
    </row>
    <row r="53" spans="1:28" x14ac:dyDescent="0.2">
      <c r="A53" s="143"/>
      <c r="B53" s="146"/>
      <c r="C53" s="54" t="s">
        <v>257</v>
      </c>
      <c r="D53" s="46">
        <v>13.84</v>
      </c>
      <c r="E53" s="46">
        <v>12.72</v>
      </c>
      <c r="F53" s="46">
        <v>13.21</v>
      </c>
      <c r="G53" s="46">
        <v>13.89</v>
      </c>
      <c r="H53" s="46">
        <v>11.86</v>
      </c>
      <c r="I53" s="46">
        <v>14.18</v>
      </c>
      <c r="J53" s="46">
        <v>14.69</v>
      </c>
      <c r="K53" s="46">
        <v>14.73</v>
      </c>
      <c r="L53" s="46">
        <v>13.36</v>
      </c>
      <c r="M53" s="46">
        <v>14.22</v>
      </c>
      <c r="N53" s="46">
        <v>9.43</v>
      </c>
      <c r="O53" s="46">
        <v>9.58</v>
      </c>
      <c r="P53" s="46">
        <v>8.7799999999999994</v>
      </c>
      <c r="Q53" s="46">
        <v>9.56</v>
      </c>
      <c r="R53" s="46">
        <v>11.03</v>
      </c>
      <c r="S53" s="46">
        <v>9.1999999999999993</v>
      </c>
      <c r="T53" s="46">
        <v>10.220000000000001</v>
      </c>
      <c r="U53" s="46">
        <v>10.75</v>
      </c>
      <c r="V53" s="46">
        <v>10.57</v>
      </c>
      <c r="W53" s="46">
        <v>10.39</v>
      </c>
      <c r="X53" s="38">
        <f t="shared" si="0"/>
        <v>11.810500000000001</v>
      </c>
      <c r="Y53" s="51">
        <f t="shared" si="1"/>
        <v>2.0697456619747037</v>
      </c>
      <c r="Z53" s="51">
        <f t="shared" si="2"/>
        <v>14.73</v>
      </c>
      <c r="AA53" s="51">
        <f t="shared" si="3"/>
        <v>8.7799999999999994</v>
      </c>
      <c r="AB53" s="27">
        <f t="shared" si="4"/>
        <v>5.9500000000000011</v>
      </c>
    </row>
    <row r="54" spans="1:28" x14ac:dyDescent="0.2">
      <c r="A54" s="141" t="s">
        <v>21</v>
      </c>
      <c r="B54" s="144" t="s">
        <v>254</v>
      </c>
      <c r="C54" s="52" t="s">
        <v>255</v>
      </c>
      <c r="D54" s="36">
        <v>79.72</v>
      </c>
      <c r="E54" s="44">
        <v>80.569999999999993</v>
      </c>
      <c r="F54" s="44">
        <v>81.33</v>
      </c>
      <c r="G54" s="44">
        <v>82.34</v>
      </c>
      <c r="H54" s="44">
        <v>84.04</v>
      </c>
      <c r="I54" s="44">
        <v>86.06</v>
      </c>
      <c r="J54" s="44">
        <v>82.79</v>
      </c>
      <c r="K54" s="44">
        <v>80.88</v>
      </c>
      <c r="L54" s="44">
        <v>82.05</v>
      </c>
      <c r="M54" s="44">
        <v>86.22</v>
      </c>
      <c r="N54" s="44">
        <v>86.64</v>
      </c>
      <c r="O54" s="44">
        <v>86.24</v>
      </c>
      <c r="P54" s="44">
        <v>86.32</v>
      </c>
      <c r="Q54" s="44">
        <v>84.51</v>
      </c>
      <c r="R54" s="44">
        <v>82.49</v>
      </c>
      <c r="S54" s="44">
        <v>84.49</v>
      </c>
      <c r="T54" s="44">
        <v>85.32</v>
      </c>
      <c r="U54" s="44">
        <v>86.53</v>
      </c>
      <c r="V54" s="44">
        <v>86.09</v>
      </c>
      <c r="W54" s="44">
        <v>84.6</v>
      </c>
      <c r="X54" s="37">
        <f t="shared" si="0"/>
        <v>83.961499999999987</v>
      </c>
      <c r="Y54" s="46">
        <f t="shared" si="1"/>
        <v>2.2610437156787855</v>
      </c>
      <c r="Z54" s="46">
        <f t="shared" si="2"/>
        <v>86.64</v>
      </c>
      <c r="AA54" s="46">
        <f t="shared" si="3"/>
        <v>79.72</v>
      </c>
      <c r="AB54" s="26">
        <f t="shared" si="4"/>
        <v>6.9200000000000017</v>
      </c>
    </row>
    <row r="55" spans="1:28" x14ac:dyDescent="0.2">
      <c r="A55" s="142"/>
      <c r="B55" s="145"/>
      <c r="C55" s="53" t="s">
        <v>256</v>
      </c>
      <c r="D55" s="37">
        <v>4.2699999999999996</v>
      </c>
      <c r="E55" s="46">
        <v>4.0999999999999996</v>
      </c>
      <c r="F55" s="46">
        <v>3.92</v>
      </c>
      <c r="G55" s="46">
        <v>3.32</v>
      </c>
      <c r="H55" s="46">
        <v>2.33</v>
      </c>
      <c r="I55" s="46">
        <v>1.1499999999999999</v>
      </c>
      <c r="J55" s="46">
        <v>3.01</v>
      </c>
      <c r="K55" s="46">
        <v>3.95</v>
      </c>
      <c r="L55" s="46">
        <v>3.38</v>
      </c>
      <c r="M55" s="46">
        <v>1.01</v>
      </c>
      <c r="N55" s="46">
        <v>1.69</v>
      </c>
      <c r="O55" s="46">
        <v>1.36</v>
      </c>
      <c r="P55" s="46">
        <v>1.58</v>
      </c>
      <c r="Q55" s="46">
        <v>3.06</v>
      </c>
      <c r="R55" s="46">
        <v>3.89</v>
      </c>
      <c r="S55" s="46">
        <v>2.73</v>
      </c>
      <c r="T55" s="46">
        <v>1.93</v>
      </c>
      <c r="U55" s="46">
        <v>1.4</v>
      </c>
      <c r="V55" s="46">
        <v>1.55</v>
      </c>
      <c r="W55" s="46">
        <v>2.7</v>
      </c>
      <c r="X55" s="37">
        <f t="shared" si="0"/>
        <v>2.6164999999999994</v>
      </c>
      <c r="Y55" s="46">
        <f t="shared" si="1"/>
        <v>1.0977693890699221</v>
      </c>
      <c r="Z55" s="46">
        <f t="shared" si="2"/>
        <v>4.2699999999999996</v>
      </c>
      <c r="AA55" s="46">
        <f t="shared" si="3"/>
        <v>1.01</v>
      </c>
      <c r="AB55" s="26">
        <f t="shared" si="4"/>
        <v>3.26</v>
      </c>
    </row>
    <row r="56" spans="1:28" x14ac:dyDescent="0.2">
      <c r="A56" s="142"/>
      <c r="B56" s="146"/>
      <c r="C56" s="54" t="s">
        <v>257</v>
      </c>
      <c r="D56" s="37">
        <v>10.27</v>
      </c>
      <c r="E56" s="46">
        <v>9.49</v>
      </c>
      <c r="F56" s="46">
        <v>10.57</v>
      </c>
      <c r="G56" s="46">
        <v>10.74</v>
      </c>
      <c r="H56" s="46">
        <v>11.18</v>
      </c>
      <c r="I56" s="46">
        <v>10.89</v>
      </c>
      <c r="J56" s="46">
        <v>11.06</v>
      </c>
      <c r="K56" s="46">
        <v>10.11</v>
      </c>
      <c r="L56" s="46">
        <v>10.56</v>
      </c>
      <c r="M56" s="46">
        <v>10.76</v>
      </c>
      <c r="N56" s="46">
        <v>11.38</v>
      </c>
      <c r="O56" s="46">
        <v>11.77</v>
      </c>
      <c r="P56" s="46">
        <v>11.28</v>
      </c>
      <c r="Q56" s="46">
        <v>10.220000000000001</v>
      </c>
      <c r="R56" s="46">
        <v>11.88</v>
      </c>
      <c r="S56" s="46">
        <v>10.86</v>
      </c>
      <c r="T56" s="46">
        <v>11.24</v>
      </c>
      <c r="U56" s="46">
        <v>11.45</v>
      </c>
      <c r="V56" s="46">
        <v>11.6</v>
      </c>
      <c r="W56" s="46">
        <v>11.22</v>
      </c>
      <c r="X56" s="37">
        <f t="shared" si="0"/>
        <v>10.926499999999999</v>
      </c>
      <c r="Y56" s="46">
        <f t="shared" si="1"/>
        <v>0.60417211733778409</v>
      </c>
      <c r="Z56" s="46">
        <f t="shared" si="2"/>
        <v>11.88</v>
      </c>
      <c r="AA56" s="46">
        <f t="shared" si="3"/>
        <v>9.49</v>
      </c>
      <c r="AB56" s="26">
        <f t="shared" si="4"/>
        <v>2.3900000000000006</v>
      </c>
    </row>
    <row r="57" spans="1:28" x14ac:dyDescent="0.2">
      <c r="A57" s="142"/>
      <c r="B57" s="55" t="s">
        <v>258</v>
      </c>
      <c r="C57" s="56" t="s">
        <v>259</v>
      </c>
      <c r="D57" s="57">
        <v>65</v>
      </c>
      <c r="E57" s="58">
        <v>62</v>
      </c>
      <c r="F57" s="58">
        <v>66</v>
      </c>
      <c r="G57" s="58">
        <v>65</v>
      </c>
      <c r="H57" s="58">
        <v>63</v>
      </c>
      <c r="I57" s="58">
        <v>59</v>
      </c>
      <c r="J57" s="58">
        <v>64</v>
      </c>
      <c r="K57" s="58">
        <v>64</v>
      </c>
      <c r="L57" s="58">
        <v>66</v>
      </c>
      <c r="M57" s="58">
        <v>58</v>
      </c>
      <c r="N57" s="58">
        <v>58</v>
      </c>
      <c r="O57" s="58">
        <v>61</v>
      </c>
      <c r="P57" s="58">
        <v>63</v>
      </c>
      <c r="Q57" s="58">
        <v>61</v>
      </c>
      <c r="R57" s="58">
        <v>65</v>
      </c>
      <c r="S57" s="58">
        <v>61</v>
      </c>
      <c r="T57" s="58">
        <v>62</v>
      </c>
      <c r="U57" s="58">
        <v>60</v>
      </c>
      <c r="V57" s="58">
        <v>63</v>
      </c>
      <c r="W57" s="58">
        <v>63</v>
      </c>
      <c r="X57" s="37">
        <f t="shared" si="0"/>
        <v>62.45</v>
      </c>
      <c r="Y57" s="46">
        <f t="shared" si="1"/>
        <v>2.4596747752497685</v>
      </c>
      <c r="Z57" s="46">
        <f t="shared" si="2"/>
        <v>66</v>
      </c>
      <c r="AA57" s="46">
        <f t="shared" si="3"/>
        <v>58</v>
      </c>
      <c r="AB57" s="26">
        <f t="shared" si="4"/>
        <v>8</v>
      </c>
    </row>
    <row r="58" spans="1:28" x14ac:dyDescent="0.2">
      <c r="A58" s="142"/>
      <c r="B58" s="144" t="s">
        <v>260</v>
      </c>
      <c r="C58" s="52" t="s">
        <v>255</v>
      </c>
      <c r="D58" s="37">
        <v>78.06</v>
      </c>
      <c r="E58" s="46">
        <v>79</v>
      </c>
      <c r="F58" s="46">
        <v>79.7</v>
      </c>
      <c r="G58" s="46">
        <v>80.760000000000005</v>
      </c>
      <c r="H58" s="46">
        <v>82.57</v>
      </c>
      <c r="I58" s="46">
        <v>84.75</v>
      </c>
      <c r="J58" s="46">
        <v>81.25</v>
      </c>
      <c r="K58" s="46">
        <v>79.290000000000006</v>
      </c>
      <c r="L58" s="46">
        <v>80.459999999999994</v>
      </c>
      <c r="M58" s="46">
        <v>84.92</v>
      </c>
      <c r="N58" s="46">
        <v>85.36</v>
      </c>
      <c r="O58" s="46">
        <v>84.88</v>
      </c>
      <c r="P58" s="46">
        <v>84.92</v>
      </c>
      <c r="Q58" s="46">
        <v>83.1</v>
      </c>
      <c r="R58" s="46">
        <v>80.92</v>
      </c>
      <c r="S58" s="46">
        <v>83.1</v>
      </c>
      <c r="T58" s="46">
        <v>83.92</v>
      </c>
      <c r="U58" s="46">
        <v>85.21</v>
      </c>
      <c r="V58" s="46">
        <v>84.7</v>
      </c>
      <c r="W58" s="46">
        <v>83.15</v>
      </c>
      <c r="X58" s="37">
        <f t="shared" si="0"/>
        <v>82.501000000000005</v>
      </c>
      <c r="Y58" s="46">
        <f t="shared" si="1"/>
        <v>2.3766737038846615</v>
      </c>
      <c r="Z58" s="46">
        <f t="shared" si="2"/>
        <v>85.36</v>
      </c>
      <c r="AA58" s="46">
        <f t="shared" si="3"/>
        <v>78.06</v>
      </c>
      <c r="AB58" s="26">
        <f t="shared" si="4"/>
        <v>7.2999999999999972</v>
      </c>
    </row>
    <row r="59" spans="1:28" x14ac:dyDescent="0.2">
      <c r="A59" s="142"/>
      <c r="B59" s="145"/>
      <c r="C59" s="53" t="s">
        <v>256</v>
      </c>
      <c r="D59" s="37">
        <v>4.5199999999999996</v>
      </c>
      <c r="E59" s="46">
        <v>4.34</v>
      </c>
      <c r="F59" s="46">
        <v>4.1500000000000004</v>
      </c>
      <c r="G59" s="46">
        <v>3.5</v>
      </c>
      <c r="H59" s="46">
        <v>2.46</v>
      </c>
      <c r="I59" s="46">
        <v>1.22</v>
      </c>
      <c r="J59" s="46">
        <v>3.17</v>
      </c>
      <c r="K59" s="46">
        <v>4.17</v>
      </c>
      <c r="L59" s="46">
        <v>3.57</v>
      </c>
      <c r="M59" s="46">
        <v>1.08</v>
      </c>
      <c r="N59" s="46">
        <v>1.79</v>
      </c>
      <c r="O59" s="46">
        <v>1.45</v>
      </c>
      <c r="P59" s="46">
        <v>1.68</v>
      </c>
      <c r="Q59" s="46">
        <v>3.23</v>
      </c>
      <c r="R59" s="46">
        <v>4.1100000000000003</v>
      </c>
      <c r="S59" s="46">
        <v>2.87</v>
      </c>
      <c r="T59" s="46">
        <v>2.04</v>
      </c>
      <c r="U59" s="46">
        <v>1.49</v>
      </c>
      <c r="V59" s="46">
        <v>1.64</v>
      </c>
      <c r="W59" s="46">
        <v>2.85</v>
      </c>
      <c r="X59" s="37">
        <f t="shared" si="0"/>
        <v>2.7664999999999997</v>
      </c>
      <c r="Y59" s="46">
        <f t="shared" si="1"/>
        <v>1.1571711195843071</v>
      </c>
      <c r="Z59" s="46">
        <f t="shared" si="2"/>
        <v>4.5199999999999996</v>
      </c>
      <c r="AA59" s="46">
        <f t="shared" si="3"/>
        <v>1.08</v>
      </c>
      <c r="AB59" s="26">
        <f t="shared" si="4"/>
        <v>3.4399999999999995</v>
      </c>
    </row>
    <row r="60" spans="1:28" x14ac:dyDescent="0.2">
      <c r="A60" s="143"/>
      <c r="B60" s="146"/>
      <c r="C60" s="54" t="s">
        <v>257</v>
      </c>
      <c r="D60" s="38">
        <v>11.1</v>
      </c>
      <c r="E60" s="51">
        <v>10.24</v>
      </c>
      <c r="F60" s="51">
        <v>11.39</v>
      </c>
      <c r="G60" s="51">
        <v>11.54</v>
      </c>
      <c r="H60" s="51">
        <v>11.97</v>
      </c>
      <c r="I60" s="51">
        <v>11.6</v>
      </c>
      <c r="J60" s="51">
        <v>11.87</v>
      </c>
      <c r="K60" s="51">
        <v>10.91</v>
      </c>
      <c r="L60" s="51">
        <v>11.36</v>
      </c>
      <c r="M60" s="51">
        <v>11.46</v>
      </c>
      <c r="N60" s="51">
        <v>12.11</v>
      </c>
      <c r="O60" s="51">
        <v>12.55</v>
      </c>
      <c r="P60" s="51">
        <v>12.04</v>
      </c>
      <c r="Q60" s="51">
        <v>10.95</v>
      </c>
      <c r="R60" s="51">
        <v>12.77</v>
      </c>
      <c r="S60" s="51">
        <v>11.63</v>
      </c>
      <c r="T60" s="51">
        <v>12.01</v>
      </c>
      <c r="U60" s="51">
        <v>12.2</v>
      </c>
      <c r="V60" s="51">
        <v>12.38</v>
      </c>
      <c r="W60" s="51">
        <v>12</v>
      </c>
      <c r="X60" s="38">
        <f t="shared" si="0"/>
        <v>11.703999999999997</v>
      </c>
      <c r="Y60" s="51">
        <f t="shared" si="1"/>
        <v>0.61297720400646138</v>
      </c>
      <c r="Z60" s="51">
        <f t="shared" si="2"/>
        <v>12.77</v>
      </c>
      <c r="AA60" s="51">
        <f t="shared" si="3"/>
        <v>10.24</v>
      </c>
      <c r="AB60" s="27">
        <f t="shared" si="4"/>
        <v>2.5299999999999994</v>
      </c>
    </row>
    <row r="61" spans="1:28" x14ac:dyDescent="0.2">
      <c r="A61" s="141" t="s">
        <v>22</v>
      </c>
      <c r="B61" s="144" t="s">
        <v>254</v>
      </c>
      <c r="C61" s="52" t="s">
        <v>255</v>
      </c>
      <c r="D61" s="46">
        <v>84.54</v>
      </c>
      <c r="E61" s="46">
        <v>84.32</v>
      </c>
      <c r="F61" s="46">
        <v>83.19</v>
      </c>
      <c r="G61" s="46">
        <v>82.5</v>
      </c>
      <c r="H61" s="46">
        <v>83.16</v>
      </c>
      <c r="I61" s="46">
        <v>86.38</v>
      </c>
      <c r="J61" s="46">
        <v>83.27</v>
      </c>
      <c r="K61" s="46">
        <v>85.46</v>
      </c>
      <c r="L61" s="46">
        <v>84.28</v>
      </c>
      <c r="M61" s="46">
        <v>85.55</v>
      </c>
      <c r="N61" s="46">
        <v>80.84</v>
      </c>
      <c r="O61" s="46">
        <v>82.47</v>
      </c>
      <c r="P61" s="46">
        <v>82.59</v>
      </c>
      <c r="Q61" s="46">
        <v>83.05</v>
      </c>
      <c r="R61" s="46">
        <v>81.03</v>
      </c>
      <c r="S61" s="46">
        <v>82.05</v>
      </c>
      <c r="T61" s="46">
        <v>82.95</v>
      </c>
      <c r="U61" s="46">
        <v>82.79</v>
      </c>
      <c r="V61" s="46">
        <v>83.52</v>
      </c>
      <c r="W61" s="46">
        <v>84.44</v>
      </c>
      <c r="X61" s="37">
        <f t="shared" si="0"/>
        <v>83.418999999999997</v>
      </c>
      <c r="Y61" s="46">
        <f t="shared" si="1"/>
        <v>1.4307778524837078</v>
      </c>
      <c r="Z61" s="46">
        <f t="shared" si="2"/>
        <v>86.38</v>
      </c>
      <c r="AA61" s="46">
        <f t="shared" si="3"/>
        <v>80.84</v>
      </c>
      <c r="AB61" s="26">
        <f t="shared" si="4"/>
        <v>5.539999999999992</v>
      </c>
    </row>
    <row r="62" spans="1:28" x14ac:dyDescent="0.2">
      <c r="A62" s="142"/>
      <c r="B62" s="145"/>
      <c r="C62" s="53" t="s">
        <v>256</v>
      </c>
      <c r="D62" s="46">
        <v>1.06</v>
      </c>
      <c r="E62" s="46">
        <v>1.2</v>
      </c>
      <c r="F62" s="46">
        <v>0.9</v>
      </c>
      <c r="G62" s="46">
        <v>0.75</v>
      </c>
      <c r="H62" s="46">
        <v>0.43</v>
      </c>
      <c r="I62" s="46">
        <v>0.21</v>
      </c>
      <c r="J62" s="46">
        <v>0.74</v>
      </c>
      <c r="K62" s="46">
        <v>0.87</v>
      </c>
      <c r="L62" s="46">
        <v>1.44</v>
      </c>
      <c r="M62" s="46">
        <v>0.89</v>
      </c>
      <c r="N62" s="46">
        <v>1.67</v>
      </c>
      <c r="O62" s="46">
        <v>1.1599999999999999</v>
      </c>
      <c r="P62" s="46">
        <v>1.31</v>
      </c>
      <c r="Q62" s="46">
        <v>1.01</v>
      </c>
      <c r="R62" s="46">
        <v>1.86</v>
      </c>
      <c r="S62" s="46">
        <v>1.47</v>
      </c>
      <c r="T62" s="46">
        <v>1.1499999999999999</v>
      </c>
      <c r="U62" s="46">
        <v>1.24</v>
      </c>
      <c r="V62" s="46">
        <v>1.06</v>
      </c>
      <c r="W62" s="46">
        <v>0.84</v>
      </c>
      <c r="X62" s="37">
        <f t="shared" si="0"/>
        <v>1.0629999999999997</v>
      </c>
      <c r="Y62" s="46">
        <f t="shared" si="1"/>
        <v>0.39178538700886345</v>
      </c>
      <c r="Z62" s="46">
        <f t="shared" si="2"/>
        <v>1.86</v>
      </c>
      <c r="AA62" s="46">
        <f t="shared" si="3"/>
        <v>0.21</v>
      </c>
      <c r="AB62" s="26">
        <f t="shared" si="4"/>
        <v>1.6500000000000001</v>
      </c>
    </row>
    <row r="63" spans="1:28" x14ac:dyDescent="0.2">
      <c r="A63" s="142"/>
      <c r="B63" s="146"/>
      <c r="C63" s="54" t="s">
        <v>257</v>
      </c>
      <c r="D63" s="46">
        <v>10.029999999999999</v>
      </c>
      <c r="E63" s="46">
        <v>8.58</v>
      </c>
      <c r="F63" s="46">
        <v>8.92</v>
      </c>
      <c r="G63" s="46">
        <v>9.15</v>
      </c>
      <c r="H63" s="46">
        <v>8.82</v>
      </c>
      <c r="I63" s="46">
        <v>7.17</v>
      </c>
      <c r="J63" s="46">
        <v>8.74</v>
      </c>
      <c r="K63" s="46">
        <v>8.1999999999999993</v>
      </c>
      <c r="L63" s="46">
        <v>11.48</v>
      </c>
      <c r="M63" s="46">
        <v>8.17</v>
      </c>
      <c r="N63" s="46">
        <v>10.039999999999999</v>
      </c>
      <c r="O63" s="46">
        <v>9.92</v>
      </c>
      <c r="P63" s="46">
        <v>9.8699999999999992</v>
      </c>
      <c r="Q63" s="46">
        <v>10.09</v>
      </c>
      <c r="R63" s="46">
        <v>10.4</v>
      </c>
      <c r="S63" s="46">
        <v>10.36</v>
      </c>
      <c r="T63" s="46">
        <v>10.3</v>
      </c>
      <c r="U63" s="46">
        <v>10.11</v>
      </c>
      <c r="V63" s="46">
        <v>9.6999999999999993</v>
      </c>
      <c r="W63" s="46">
        <v>9.7899999999999991</v>
      </c>
      <c r="X63" s="37">
        <f t="shared" si="0"/>
        <v>9.4920000000000009</v>
      </c>
      <c r="Y63" s="46">
        <f t="shared" si="1"/>
        <v>1.0018908439335532</v>
      </c>
      <c r="Z63" s="46">
        <f t="shared" si="2"/>
        <v>11.48</v>
      </c>
      <c r="AA63" s="46">
        <f t="shared" si="3"/>
        <v>7.17</v>
      </c>
      <c r="AB63" s="26">
        <f t="shared" si="4"/>
        <v>4.3100000000000005</v>
      </c>
    </row>
    <row r="64" spans="1:28" x14ac:dyDescent="0.2">
      <c r="A64" s="142"/>
      <c r="B64" s="55" t="s">
        <v>258</v>
      </c>
      <c r="C64" s="56" t="s">
        <v>259</v>
      </c>
      <c r="D64" s="58">
        <v>58</v>
      </c>
      <c r="E64" s="58">
        <v>58</v>
      </c>
      <c r="F64" s="58">
        <v>61</v>
      </c>
      <c r="G64" s="58">
        <v>63</v>
      </c>
      <c r="H64" s="58">
        <v>62</v>
      </c>
      <c r="I64" s="58">
        <v>58</v>
      </c>
      <c r="J64" s="58">
        <v>61</v>
      </c>
      <c r="K64" s="58">
        <v>58</v>
      </c>
      <c r="L64" s="58">
        <v>62</v>
      </c>
      <c r="M64" s="58">
        <v>57</v>
      </c>
      <c r="N64" s="58">
        <v>64</v>
      </c>
      <c r="O64" s="58">
        <v>64</v>
      </c>
      <c r="P64" s="58">
        <v>63</v>
      </c>
      <c r="Q64" s="58">
        <v>63</v>
      </c>
      <c r="R64" s="58">
        <v>65</v>
      </c>
      <c r="S64" s="58">
        <v>65</v>
      </c>
      <c r="T64" s="58">
        <v>64</v>
      </c>
      <c r="U64" s="58">
        <v>62</v>
      </c>
      <c r="V64" s="58">
        <v>64</v>
      </c>
      <c r="W64" s="58">
        <v>64</v>
      </c>
      <c r="X64" s="37">
        <f t="shared" si="0"/>
        <v>61.8</v>
      </c>
      <c r="Y64" s="46">
        <f t="shared" si="1"/>
        <v>2.6277867413271458</v>
      </c>
      <c r="Z64" s="46">
        <f t="shared" si="2"/>
        <v>65</v>
      </c>
      <c r="AA64" s="46">
        <f t="shared" si="3"/>
        <v>57</v>
      </c>
      <c r="AB64" s="26">
        <f t="shared" si="4"/>
        <v>8</v>
      </c>
    </row>
    <row r="65" spans="1:28" x14ac:dyDescent="0.2">
      <c r="A65" s="142"/>
      <c r="B65" s="144" t="s">
        <v>260</v>
      </c>
      <c r="C65" s="52" t="s">
        <v>255</v>
      </c>
      <c r="D65" s="46">
        <v>83.22</v>
      </c>
      <c r="E65" s="46">
        <v>82.97</v>
      </c>
      <c r="F65" s="46">
        <v>81.75</v>
      </c>
      <c r="G65" s="46">
        <v>80.98</v>
      </c>
      <c r="H65" s="46">
        <v>81.7</v>
      </c>
      <c r="I65" s="46">
        <v>85.1</v>
      </c>
      <c r="J65" s="46">
        <v>81.83</v>
      </c>
      <c r="K65" s="46">
        <v>84.16</v>
      </c>
      <c r="L65" s="46">
        <v>82.84</v>
      </c>
      <c r="M65" s="46">
        <v>84.26</v>
      </c>
      <c r="N65" s="46">
        <v>79.25</v>
      </c>
      <c r="O65" s="46">
        <v>80.92</v>
      </c>
      <c r="P65" s="46">
        <v>81.08</v>
      </c>
      <c r="Q65" s="46">
        <v>81.540000000000006</v>
      </c>
      <c r="R65" s="46">
        <v>79.41</v>
      </c>
      <c r="S65" s="46">
        <v>80.48</v>
      </c>
      <c r="T65" s="46">
        <v>81.430000000000007</v>
      </c>
      <c r="U65" s="46">
        <v>81.27</v>
      </c>
      <c r="V65" s="46">
        <v>82.02</v>
      </c>
      <c r="W65" s="46">
        <v>82.96</v>
      </c>
      <c r="X65" s="37">
        <f t="shared" si="0"/>
        <v>81.958500000000001</v>
      </c>
      <c r="Y65" s="46">
        <f t="shared" si="1"/>
        <v>1.5267898038902261</v>
      </c>
      <c r="Z65" s="46">
        <f t="shared" si="2"/>
        <v>85.1</v>
      </c>
      <c r="AA65" s="46">
        <f t="shared" si="3"/>
        <v>79.25</v>
      </c>
      <c r="AB65" s="26">
        <f t="shared" si="4"/>
        <v>5.8499999999999943</v>
      </c>
    </row>
    <row r="66" spans="1:28" x14ac:dyDescent="0.2">
      <c r="A66" s="142"/>
      <c r="B66" s="145"/>
      <c r="C66" s="53" t="s">
        <v>256</v>
      </c>
      <c r="D66" s="46">
        <v>1.1200000000000001</v>
      </c>
      <c r="E66" s="46">
        <v>1.28</v>
      </c>
      <c r="F66" s="46">
        <v>0.96</v>
      </c>
      <c r="G66" s="46">
        <v>0.8</v>
      </c>
      <c r="H66" s="46">
        <v>0.47</v>
      </c>
      <c r="I66" s="46">
        <v>0.23</v>
      </c>
      <c r="J66" s="46">
        <v>0.79</v>
      </c>
      <c r="K66" s="46">
        <v>0.94</v>
      </c>
      <c r="L66" s="46">
        <v>1.53</v>
      </c>
      <c r="M66" s="46">
        <v>0.94</v>
      </c>
      <c r="N66" s="46">
        <v>1.77</v>
      </c>
      <c r="O66" s="46">
        <v>1.23</v>
      </c>
      <c r="P66" s="46">
        <v>1.38</v>
      </c>
      <c r="Q66" s="46">
        <v>1.08</v>
      </c>
      <c r="R66" s="46">
        <v>1.96</v>
      </c>
      <c r="S66" s="46">
        <v>1.55</v>
      </c>
      <c r="T66" s="46">
        <v>1.22</v>
      </c>
      <c r="U66" s="46">
        <v>1.31</v>
      </c>
      <c r="V66" s="46">
        <v>1.1200000000000001</v>
      </c>
      <c r="W66" s="46">
        <v>0.9</v>
      </c>
      <c r="X66" s="37">
        <f t="shared" si="0"/>
        <v>1.1289999999999998</v>
      </c>
      <c r="Y66" s="46">
        <f t="shared" si="1"/>
        <v>0.41021047229312407</v>
      </c>
      <c r="Z66" s="46">
        <f t="shared" si="2"/>
        <v>1.96</v>
      </c>
      <c r="AA66" s="46">
        <f t="shared" si="3"/>
        <v>0.23</v>
      </c>
      <c r="AB66" s="26">
        <f t="shared" si="4"/>
        <v>1.73</v>
      </c>
    </row>
    <row r="67" spans="1:28" x14ac:dyDescent="0.2">
      <c r="A67" s="143"/>
      <c r="B67" s="146"/>
      <c r="C67" s="54" t="s">
        <v>257</v>
      </c>
      <c r="D67" s="46">
        <v>10.73</v>
      </c>
      <c r="E67" s="46">
        <v>9.2100000000000009</v>
      </c>
      <c r="F67" s="46">
        <v>9.58</v>
      </c>
      <c r="G67" s="46">
        <v>9.84</v>
      </c>
      <c r="H67" s="46">
        <v>9.4600000000000009</v>
      </c>
      <c r="I67" s="46">
        <v>7.67</v>
      </c>
      <c r="J67" s="46">
        <v>9.3800000000000008</v>
      </c>
      <c r="K67" s="46">
        <v>8.7899999999999991</v>
      </c>
      <c r="L67" s="46">
        <v>12.28</v>
      </c>
      <c r="M67" s="46">
        <v>8.74</v>
      </c>
      <c r="N67" s="46">
        <v>10.84</v>
      </c>
      <c r="O67" s="46">
        <v>10.68</v>
      </c>
      <c r="P67" s="46">
        <v>10.61</v>
      </c>
      <c r="Q67" s="46">
        <v>10.84</v>
      </c>
      <c r="R67" s="46">
        <v>11.22</v>
      </c>
      <c r="S67" s="46">
        <v>11.16</v>
      </c>
      <c r="T67" s="46">
        <v>11.07</v>
      </c>
      <c r="U67" s="46">
        <v>10.85</v>
      </c>
      <c r="V67" s="46">
        <v>10.42</v>
      </c>
      <c r="W67" s="46">
        <v>10.48</v>
      </c>
      <c r="X67" s="38">
        <f t="shared" si="0"/>
        <v>10.192499999999997</v>
      </c>
      <c r="Y67" s="51">
        <f t="shared" si="1"/>
        <v>1.0840172604957465</v>
      </c>
      <c r="Z67" s="51">
        <f t="shared" si="2"/>
        <v>12.28</v>
      </c>
      <c r="AA67" s="51">
        <f t="shared" si="3"/>
        <v>7.67</v>
      </c>
      <c r="AB67" s="27">
        <f t="shared" si="4"/>
        <v>4.6099999999999994</v>
      </c>
    </row>
    <row r="68" spans="1:28" x14ac:dyDescent="0.2">
      <c r="A68" s="141" t="s">
        <v>23</v>
      </c>
      <c r="B68" s="144" t="s">
        <v>254</v>
      </c>
      <c r="C68" s="52" t="s">
        <v>255</v>
      </c>
      <c r="D68" s="36">
        <v>84.48</v>
      </c>
      <c r="E68" s="44">
        <v>83.7</v>
      </c>
      <c r="F68" s="44">
        <v>82.28</v>
      </c>
      <c r="G68" s="44">
        <v>82.98</v>
      </c>
      <c r="H68" s="44">
        <v>83.28</v>
      </c>
      <c r="I68" s="44">
        <v>82.74</v>
      </c>
      <c r="J68" s="44">
        <v>84.26</v>
      </c>
      <c r="K68" s="44">
        <v>83.61</v>
      </c>
      <c r="L68" s="44">
        <v>83.73</v>
      </c>
      <c r="M68" s="44">
        <v>83.46</v>
      </c>
      <c r="N68" s="44">
        <v>84.78</v>
      </c>
      <c r="O68" s="44">
        <v>84.31</v>
      </c>
      <c r="P68" s="44">
        <v>84.28</v>
      </c>
      <c r="Q68" s="44">
        <v>82.78</v>
      </c>
      <c r="R68" s="44">
        <v>84.67</v>
      </c>
      <c r="S68" s="44">
        <v>82.07</v>
      </c>
      <c r="T68" s="44">
        <v>82.45</v>
      </c>
      <c r="U68" s="44">
        <v>84.23</v>
      </c>
      <c r="V68" s="44">
        <v>83.69</v>
      </c>
      <c r="W68" s="44">
        <v>84.38</v>
      </c>
      <c r="X68" s="37">
        <f t="shared" si="0"/>
        <v>83.608000000000018</v>
      </c>
      <c r="Y68" s="46">
        <f t="shared" si="1"/>
        <v>0.8296200779177253</v>
      </c>
      <c r="Z68" s="46">
        <f t="shared" si="2"/>
        <v>84.78</v>
      </c>
      <c r="AA68" s="46">
        <f t="shared" si="3"/>
        <v>82.07</v>
      </c>
      <c r="AB68" s="26">
        <f t="shared" si="4"/>
        <v>2.710000000000008</v>
      </c>
    </row>
    <row r="69" spans="1:28" x14ac:dyDescent="0.2">
      <c r="A69" s="142"/>
      <c r="B69" s="145"/>
      <c r="C69" s="53" t="s">
        <v>256</v>
      </c>
      <c r="D69" s="37">
        <v>1.25</v>
      </c>
      <c r="E69" s="46">
        <v>1.27</v>
      </c>
      <c r="F69" s="46">
        <v>2.2400000000000002</v>
      </c>
      <c r="G69" s="46">
        <v>2.72</v>
      </c>
      <c r="H69" s="46">
        <v>2.36</v>
      </c>
      <c r="I69" s="46">
        <v>2.16</v>
      </c>
      <c r="J69" s="46">
        <v>1.41</v>
      </c>
      <c r="K69" s="46">
        <v>1.72</v>
      </c>
      <c r="L69" s="46">
        <v>1.54</v>
      </c>
      <c r="M69" s="46">
        <v>1.86</v>
      </c>
      <c r="N69" s="46">
        <v>1.18</v>
      </c>
      <c r="O69" s="46">
        <v>1.35</v>
      </c>
      <c r="P69" s="46">
        <v>1.37</v>
      </c>
      <c r="Q69" s="46">
        <v>2.2000000000000002</v>
      </c>
      <c r="R69" s="46">
        <v>1.18</v>
      </c>
      <c r="S69" s="46">
        <v>2.87</v>
      </c>
      <c r="T69" s="46">
        <v>3.01</v>
      </c>
      <c r="U69" s="46">
        <v>2.1800000000000002</v>
      </c>
      <c r="V69" s="46">
        <v>2.2400000000000002</v>
      </c>
      <c r="W69" s="46">
        <v>1.62</v>
      </c>
      <c r="X69" s="37">
        <f t="shared" si="0"/>
        <v>1.8865000000000003</v>
      </c>
      <c r="Y69" s="46">
        <f t="shared" si="1"/>
        <v>0.58229378549970667</v>
      </c>
      <c r="Z69" s="46">
        <f t="shared" si="2"/>
        <v>3.01</v>
      </c>
      <c r="AA69" s="46">
        <f t="shared" si="3"/>
        <v>1.18</v>
      </c>
      <c r="AB69" s="26">
        <f t="shared" si="4"/>
        <v>1.8299999999999998</v>
      </c>
    </row>
    <row r="70" spans="1:28" x14ac:dyDescent="0.2">
      <c r="A70" s="142"/>
      <c r="B70" s="146"/>
      <c r="C70" s="54" t="s">
        <v>257</v>
      </c>
      <c r="D70" s="37">
        <v>10.11</v>
      </c>
      <c r="E70" s="46">
        <v>10.16</v>
      </c>
      <c r="F70" s="46">
        <v>10.87</v>
      </c>
      <c r="G70" s="46">
        <v>10.32</v>
      </c>
      <c r="H70" s="46">
        <v>11.25</v>
      </c>
      <c r="I70" s="46">
        <v>10.55</v>
      </c>
      <c r="J70" s="46">
        <v>9.7899999999999991</v>
      </c>
      <c r="K70" s="46">
        <v>10.210000000000001</v>
      </c>
      <c r="L70" s="46">
        <v>10.39</v>
      </c>
      <c r="M70" s="46">
        <v>11.06</v>
      </c>
      <c r="N70" s="46">
        <v>10.52</v>
      </c>
      <c r="O70" s="46">
        <v>10.53</v>
      </c>
      <c r="P70" s="46">
        <v>10.71</v>
      </c>
      <c r="Q70" s="46">
        <v>11.08</v>
      </c>
      <c r="R70" s="46">
        <v>10.48</v>
      </c>
      <c r="S70" s="46">
        <v>10.6</v>
      </c>
      <c r="T70" s="46">
        <v>10.78</v>
      </c>
      <c r="U70" s="46">
        <v>9.8699999999999992</v>
      </c>
      <c r="V70" s="46">
        <v>10.49</v>
      </c>
      <c r="W70" s="46">
        <v>9.91</v>
      </c>
      <c r="X70" s="37">
        <f t="shared" ref="X70:X133" si="5">AVERAGE(D70:W70)</f>
        <v>10.484000000000002</v>
      </c>
      <c r="Y70" s="46">
        <f t="shared" ref="Y70:Y133" si="6">_xlfn.STDEV.S(D70:W70)</f>
        <v>0.405649576540354</v>
      </c>
      <c r="Z70" s="46">
        <f t="shared" ref="Z70:Z133" si="7">MAX(D70:W70)</f>
        <v>11.25</v>
      </c>
      <c r="AA70" s="46">
        <f t="shared" ref="AA70:AA133" si="8">MIN(D70:W70)</f>
        <v>9.7899999999999991</v>
      </c>
      <c r="AB70" s="26">
        <f t="shared" ref="AB70:AB133" si="9">Z70-AA70</f>
        <v>1.4600000000000009</v>
      </c>
    </row>
    <row r="71" spans="1:28" x14ac:dyDescent="0.2">
      <c r="A71" s="142"/>
      <c r="B71" s="55" t="s">
        <v>258</v>
      </c>
      <c r="C71" s="56" t="s">
        <v>259</v>
      </c>
      <c r="D71" s="57">
        <v>59</v>
      </c>
      <c r="E71" s="58">
        <v>61</v>
      </c>
      <c r="F71" s="58">
        <v>61</v>
      </c>
      <c r="G71" s="58">
        <v>59</v>
      </c>
      <c r="H71" s="58">
        <v>59</v>
      </c>
      <c r="I71" s="58">
        <v>59</v>
      </c>
      <c r="J71" s="58">
        <v>60</v>
      </c>
      <c r="K71" s="58">
        <v>61</v>
      </c>
      <c r="L71" s="58">
        <v>60</v>
      </c>
      <c r="M71" s="58">
        <v>59</v>
      </c>
      <c r="N71" s="58">
        <v>61</v>
      </c>
      <c r="O71" s="58">
        <v>63</v>
      </c>
      <c r="P71" s="58">
        <v>62</v>
      </c>
      <c r="Q71" s="58">
        <v>64</v>
      </c>
      <c r="R71" s="58">
        <v>63</v>
      </c>
      <c r="S71" s="58">
        <v>59</v>
      </c>
      <c r="T71" s="58">
        <v>60</v>
      </c>
      <c r="U71" s="58">
        <v>58</v>
      </c>
      <c r="V71" s="58">
        <v>61</v>
      </c>
      <c r="W71" s="58">
        <v>60</v>
      </c>
      <c r="X71" s="37">
        <f t="shared" si="5"/>
        <v>60.45</v>
      </c>
      <c r="Y71" s="46">
        <f t="shared" si="6"/>
        <v>1.6050905860647502</v>
      </c>
      <c r="Z71" s="46">
        <f t="shared" si="7"/>
        <v>64</v>
      </c>
      <c r="AA71" s="46">
        <f t="shared" si="8"/>
        <v>58</v>
      </c>
      <c r="AB71" s="26">
        <f t="shared" si="9"/>
        <v>6</v>
      </c>
    </row>
    <row r="72" spans="1:28" x14ac:dyDescent="0.2">
      <c r="A72" s="142"/>
      <c r="B72" s="144" t="s">
        <v>260</v>
      </c>
      <c r="C72" s="52" t="s">
        <v>255</v>
      </c>
      <c r="D72" s="37">
        <v>83.11</v>
      </c>
      <c r="E72" s="46">
        <v>82.27</v>
      </c>
      <c r="F72" s="46">
        <v>80.8</v>
      </c>
      <c r="G72" s="46">
        <v>81.569999999999993</v>
      </c>
      <c r="H72" s="46">
        <v>81.89</v>
      </c>
      <c r="I72" s="46">
        <v>81.319999999999993</v>
      </c>
      <c r="J72" s="46">
        <v>82.88</v>
      </c>
      <c r="K72" s="46">
        <v>82.19</v>
      </c>
      <c r="L72" s="46">
        <v>82.33</v>
      </c>
      <c r="M72" s="46">
        <v>82.06</v>
      </c>
      <c r="N72" s="46">
        <v>83.39</v>
      </c>
      <c r="O72" s="46">
        <v>82.86</v>
      </c>
      <c r="P72" s="46">
        <v>82.84</v>
      </c>
      <c r="Q72" s="46">
        <v>81.239999999999995</v>
      </c>
      <c r="R72" s="46">
        <v>83.23</v>
      </c>
      <c r="S72" s="46">
        <v>80.650000000000006</v>
      </c>
      <c r="T72" s="46">
        <v>81.010000000000005</v>
      </c>
      <c r="U72" s="46">
        <v>82.89</v>
      </c>
      <c r="V72" s="46">
        <v>82.27</v>
      </c>
      <c r="W72" s="46">
        <v>82.99</v>
      </c>
      <c r="X72" s="37">
        <f t="shared" si="5"/>
        <v>82.18950000000001</v>
      </c>
      <c r="Y72" s="46">
        <f t="shared" si="6"/>
        <v>0.84991315345807716</v>
      </c>
      <c r="Z72" s="46">
        <f t="shared" si="7"/>
        <v>83.39</v>
      </c>
      <c r="AA72" s="46">
        <f t="shared" si="8"/>
        <v>80.650000000000006</v>
      </c>
      <c r="AB72" s="26">
        <f t="shared" si="9"/>
        <v>2.7399999999999949</v>
      </c>
    </row>
    <row r="73" spans="1:28" x14ac:dyDescent="0.2">
      <c r="A73" s="142"/>
      <c r="B73" s="145"/>
      <c r="C73" s="53" t="s">
        <v>256</v>
      </c>
      <c r="D73" s="37">
        <v>1.33</v>
      </c>
      <c r="E73" s="46">
        <v>1.35</v>
      </c>
      <c r="F73" s="46">
        <v>2.37</v>
      </c>
      <c r="G73" s="46">
        <v>2.88</v>
      </c>
      <c r="H73" s="46">
        <v>2.4900000000000002</v>
      </c>
      <c r="I73" s="46">
        <v>2.2799999999999998</v>
      </c>
      <c r="J73" s="46">
        <v>1.5</v>
      </c>
      <c r="K73" s="46">
        <v>1.82</v>
      </c>
      <c r="L73" s="46">
        <v>1.63</v>
      </c>
      <c r="M73" s="46">
        <v>1.98</v>
      </c>
      <c r="N73" s="46">
        <v>1.25</v>
      </c>
      <c r="O73" s="46">
        <v>1.43</v>
      </c>
      <c r="P73" s="46">
        <v>1.46</v>
      </c>
      <c r="Q73" s="46">
        <v>2.33</v>
      </c>
      <c r="R73" s="46">
        <v>1.26</v>
      </c>
      <c r="S73" s="46">
        <v>3.03</v>
      </c>
      <c r="T73" s="46">
        <v>3.17</v>
      </c>
      <c r="U73" s="46">
        <v>2.2999999999999998</v>
      </c>
      <c r="V73" s="46">
        <v>2.36</v>
      </c>
      <c r="W73" s="46">
        <v>1.71</v>
      </c>
      <c r="X73" s="37">
        <f t="shared" si="5"/>
        <v>1.9964999999999999</v>
      </c>
      <c r="Y73" s="46">
        <f t="shared" si="6"/>
        <v>0.61085164880034903</v>
      </c>
      <c r="Z73" s="46">
        <f t="shared" si="7"/>
        <v>3.17</v>
      </c>
      <c r="AA73" s="46">
        <f t="shared" si="8"/>
        <v>1.25</v>
      </c>
      <c r="AB73" s="26">
        <f t="shared" si="9"/>
        <v>1.92</v>
      </c>
    </row>
    <row r="74" spans="1:28" x14ac:dyDescent="0.2">
      <c r="A74" s="143"/>
      <c r="B74" s="146"/>
      <c r="C74" s="54" t="s">
        <v>257</v>
      </c>
      <c r="D74" s="38">
        <v>10.81</v>
      </c>
      <c r="E74" s="51">
        <v>10.88</v>
      </c>
      <c r="F74" s="51">
        <v>11.68</v>
      </c>
      <c r="G74" s="51">
        <v>11.08</v>
      </c>
      <c r="H74" s="51">
        <v>12.05</v>
      </c>
      <c r="I74" s="51">
        <v>11.32</v>
      </c>
      <c r="J74" s="51">
        <v>10.49</v>
      </c>
      <c r="K74" s="51">
        <v>10.94</v>
      </c>
      <c r="L74" s="51">
        <v>11.13</v>
      </c>
      <c r="M74" s="51">
        <v>11.85</v>
      </c>
      <c r="N74" s="51">
        <v>11.24</v>
      </c>
      <c r="O74" s="51">
        <v>11.27</v>
      </c>
      <c r="P74" s="51">
        <v>11.46</v>
      </c>
      <c r="Q74" s="51">
        <v>11.88</v>
      </c>
      <c r="R74" s="51">
        <v>11.21</v>
      </c>
      <c r="S74" s="51">
        <v>11.38</v>
      </c>
      <c r="T74" s="51">
        <v>11.6</v>
      </c>
      <c r="U74" s="51">
        <v>10.57</v>
      </c>
      <c r="V74" s="51">
        <v>11.24</v>
      </c>
      <c r="W74" s="51">
        <v>10.6</v>
      </c>
      <c r="X74" s="38">
        <f t="shared" si="5"/>
        <v>11.233999999999998</v>
      </c>
      <c r="Y74" s="51">
        <f t="shared" si="6"/>
        <v>0.4412708918566916</v>
      </c>
      <c r="Z74" s="51">
        <f t="shared" si="7"/>
        <v>12.05</v>
      </c>
      <c r="AA74" s="51">
        <f t="shared" si="8"/>
        <v>10.49</v>
      </c>
      <c r="AB74" s="27">
        <f t="shared" si="9"/>
        <v>1.5600000000000005</v>
      </c>
    </row>
    <row r="75" spans="1:28" x14ac:dyDescent="0.2">
      <c r="A75" s="141" t="s">
        <v>24</v>
      </c>
      <c r="B75" s="144" t="s">
        <v>254</v>
      </c>
      <c r="C75" s="52" t="s">
        <v>255</v>
      </c>
      <c r="D75" s="46">
        <v>80.989999999999995</v>
      </c>
      <c r="E75" s="46">
        <v>79.069999999999993</v>
      </c>
      <c r="F75" s="46">
        <v>79.59</v>
      </c>
      <c r="G75" s="46">
        <v>83.09</v>
      </c>
      <c r="H75" s="46">
        <v>84.48</v>
      </c>
      <c r="I75" s="46">
        <v>84.02</v>
      </c>
      <c r="J75" s="46">
        <v>82.96</v>
      </c>
      <c r="K75" s="46">
        <v>83.89</v>
      </c>
      <c r="L75" s="46">
        <v>82.78</v>
      </c>
      <c r="M75" s="46">
        <v>83.54</v>
      </c>
      <c r="N75" s="46">
        <v>86.25</v>
      </c>
      <c r="O75" s="46">
        <v>84.73</v>
      </c>
      <c r="P75" s="46">
        <v>82.21</v>
      </c>
      <c r="Q75" s="46">
        <v>82.57</v>
      </c>
      <c r="R75" s="46">
        <v>80.64</v>
      </c>
      <c r="S75" s="46">
        <v>77.97</v>
      </c>
      <c r="T75" s="46">
        <v>80.510000000000005</v>
      </c>
      <c r="U75" s="46">
        <v>82.19</v>
      </c>
      <c r="V75" s="46">
        <v>86.35</v>
      </c>
      <c r="W75" s="46">
        <v>86.17</v>
      </c>
      <c r="X75" s="37">
        <f t="shared" si="5"/>
        <v>82.7</v>
      </c>
      <c r="Y75" s="46">
        <f t="shared" si="6"/>
        <v>2.3736292443163247</v>
      </c>
      <c r="Z75" s="46">
        <f t="shared" si="7"/>
        <v>86.35</v>
      </c>
      <c r="AA75" s="46">
        <f t="shared" si="8"/>
        <v>77.97</v>
      </c>
      <c r="AB75" s="26">
        <f t="shared" si="9"/>
        <v>8.3799999999999955</v>
      </c>
    </row>
    <row r="76" spans="1:28" x14ac:dyDescent="0.2">
      <c r="A76" s="142"/>
      <c r="B76" s="145"/>
      <c r="C76" s="53" t="s">
        <v>256</v>
      </c>
      <c r="D76" s="46">
        <v>1.32</v>
      </c>
      <c r="E76" s="46">
        <v>1.66</v>
      </c>
      <c r="F76" s="46">
        <v>1.52</v>
      </c>
      <c r="G76" s="46">
        <v>0.86</v>
      </c>
      <c r="H76" s="46">
        <v>0.77</v>
      </c>
      <c r="I76" s="46">
        <v>1.43</v>
      </c>
      <c r="J76" s="46">
        <v>1.17</v>
      </c>
      <c r="K76" s="46">
        <v>0.76</v>
      </c>
      <c r="L76" s="46">
        <v>1.62</v>
      </c>
      <c r="M76" s="46">
        <v>0.65</v>
      </c>
      <c r="N76" s="46">
        <v>0.76</v>
      </c>
      <c r="O76" s="46">
        <v>1.04</v>
      </c>
      <c r="P76" s="46">
        <v>1.89</v>
      </c>
      <c r="Q76" s="46">
        <v>2.14</v>
      </c>
      <c r="R76" s="46">
        <v>3.18</v>
      </c>
      <c r="S76" s="46">
        <v>3.72</v>
      </c>
      <c r="T76" s="46">
        <v>2.66</v>
      </c>
      <c r="U76" s="46">
        <v>1.77</v>
      </c>
      <c r="V76" s="46">
        <v>0.64</v>
      </c>
      <c r="W76" s="46">
        <v>1.04</v>
      </c>
      <c r="X76" s="37">
        <f t="shared" si="5"/>
        <v>1.5299999999999998</v>
      </c>
      <c r="Y76" s="46">
        <f t="shared" si="6"/>
        <v>0.85293919077381786</v>
      </c>
      <c r="Z76" s="46">
        <f t="shared" si="7"/>
        <v>3.72</v>
      </c>
      <c r="AA76" s="46">
        <f t="shared" si="8"/>
        <v>0.64</v>
      </c>
      <c r="AB76" s="26">
        <f t="shared" si="9"/>
        <v>3.08</v>
      </c>
    </row>
    <row r="77" spans="1:28" x14ac:dyDescent="0.2">
      <c r="A77" s="142"/>
      <c r="B77" s="146"/>
      <c r="C77" s="54" t="s">
        <v>257</v>
      </c>
      <c r="D77" s="46">
        <v>11.27</v>
      </c>
      <c r="E77" s="46">
        <v>10.130000000000001</v>
      </c>
      <c r="F77" s="46">
        <v>8.68</v>
      </c>
      <c r="G77" s="46">
        <v>8.73</v>
      </c>
      <c r="H77" s="46">
        <v>9.27</v>
      </c>
      <c r="I77" s="46">
        <v>10.5</v>
      </c>
      <c r="J77" s="46">
        <v>10.07</v>
      </c>
      <c r="K77" s="46">
        <v>9.01</v>
      </c>
      <c r="L77" s="46">
        <v>10.51</v>
      </c>
      <c r="M77" s="46">
        <v>8.61</v>
      </c>
      <c r="N77" s="46">
        <v>10.67</v>
      </c>
      <c r="O77" s="46">
        <v>10.72</v>
      </c>
      <c r="P77" s="46">
        <v>10.75</v>
      </c>
      <c r="Q77" s="46">
        <v>8.2100000000000009</v>
      </c>
      <c r="R77" s="46">
        <v>11.34</v>
      </c>
      <c r="S77" s="46">
        <v>10.93</v>
      </c>
      <c r="T77" s="46">
        <v>7.92</v>
      </c>
      <c r="U77" s="46">
        <v>10.36</v>
      </c>
      <c r="V77" s="46">
        <v>10.1</v>
      </c>
      <c r="W77" s="46">
        <v>10.94</v>
      </c>
      <c r="X77" s="37">
        <f t="shared" si="5"/>
        <v>9.9359999999999999</v>
      </c>
      <c r="Y77" s="46">
        <f t="shared" si="6"/>
        <v>1.0664076439888752</v>
      </c>
      <c r="Z77" s="46">
        <f t="shared" si="7"/>
        <v>11.34</v>
      </c>
      <c r="AA77" s="46">
        <f t="shared" si="8"/>
        <v>7.92</v>
      </c>
      <c r="AB77" s="26">
        <f t="shared" si="9"/>
        <v>3.42</v>
      </c>
    </row>
    <row r="78" spans="1:28" x14ac:dyDescent="0.2">
      <c r="A78" s="142"/>
      <c r="B78" s="55" t="s">
        <v>258</v>
      </c>
      <c r="C78" s="56" t="s">
        <v>259</v>
      </c>
      <c r="D78" s="58">
        <v>66</v>
      </c>
      <c r="E78" s="58">
        <v>67</v>
      </c>
      <c r="F78" s="58">
        <v>64</v>
      </c>
      <c r="G78" s="58">
        <v>60</v>
      </c>
      <c r="H78" s="58">
        <v>58</v>
      </c>
      <c r="I78" s="58">
        <v>60</v>
      </c>
      <c r="J78" s="58">
        <v>61</v>
      </c>
      <c r="K78" s="58">
        <v>59</v>
      </c>
      <c r="L78" s="58">
        <v>61</v>
      </c>
      <c r="M78" s="58">
        <v>59</v>
      </c>
      <c r="N78" s="58">
        <v>57</v>
      </c>
      <c r="O78" s="58">
        <v>64</v>
      </c>
      <c r="P78" s="58">
        <v>65</v>
      </c>
      <c r="Q78" s="58">
        <v>62</v>
      </c>
      <c r="R78" s="58">
        <v>65</v>
      </c>
      <c r="S78" s="58">
        <v>69</v>
      </c>
      <c r="T78" s="58">
        <v>62</v>
      </c>
      <c r="U78" s="58">
        <v>64</v>
      </c>
      <c r="V78" s="58">
        <v>60</v>
      </c>
      <c r="W78" s="58">
        <v>56</v>
      </c>
      <c r="X78" s="37">
        <f t="shared" si="5"/>
        <v>61.95</v>
      </c>
      <c r="Y78" s="46">
        <f t="shared" si="6"/>
        <v>3.471310991541956</v>
      </c>
      <c r="Z78" s="46">
        <f t="shared" si="7"/>
        <v>69</v>
      </c>
      <c r="AA78" s="46">
        <f t="shared" si="8"/>
        <v>56</v>
      </c>
      <c r="AB78" s="26">
        <f t="shared" si="9"/>
        <v>13</v>
      </c>
    </row>
    <row r="79" spans="1:28" x14ac:dyDescent="0.2">
      <c r="A79" s="142"/>
      <c r="B79" s="144" t="s">
        <v>260</v>
      </c>
      <c r="C79" s="52" t="s">
        <v>255</v>
      </c>
      <c r="D79" s="46">
        <v>79.37</v>
      </c>
      <c r="E79" s="46">
        <v>77.37</v>
      </c>
      <c r="F79" s="46">
        <v>77.97</v>
      </c>
      <c r="G79" s="46">
        <v>81.66</v>
      </c>
      <c r="H79" s="46">
        <v>83.13</v>
      </c>
      <c r="I79" s="46">
        <v>82.63</v>
      </c>
      <c r="J79" s="46">
        <v>81.52</v>
      </c>
      <c r="K79" s="46">
        <v>82.51</v>
      </c>
      <c r="L79" s="46">
        <v>81.319999999999993</v>
      </c>
      <c r="M79" s="46">
        <v>82.16</v>
      </c>
      <c r="N79" s="46">
        <v>84.98</v>
      </c>
      <c r="O79" s="46">
        <v>83.27</v>
      </c>
      <c r="P79" s="46">
        <v>80.64</v>
      </c>
      <c r="Q79" s="46">
        <v>81.08</v>
      </c>
      <c r="R79" s="46">
        <v>79.03</v>
      </c>
      <c r="S79" s="46">
        <v>76.150000000000006</v>
      </c>
      <c r="T79" s="46">
        <v>78.959999999999994</v>
      </c>
      <c r="U79" s="46">
        <v>80.64</v>
      </c>
      <c r="V79" s="46">
        <v>85.02</v>
      </c>
      <c r="W79" s="46">
        <v>84.93</v>
      </c>
      <c r="X79" s="37">
        <f t="shared" si="5"/>
        <v>81.217000000000013</v>
      </c>
      <c r="Y79" s="46">
        <f t="shared" si="6"/>
        <v>2.5144845657865833</v>
      </c>
      <c r="Z79" s="46">
        <f t="shared" si="7"/>
        <v>85.02</v>
      </c>
      <c r="AA79" s="46">
        <f t="shared" si="8"/>
        <v>76.150000000000006</v>
      </c>
      <c r="AB79" s="26">
        <f t="shared" si="9"/>
        <v>8.8699999999999903</v>
      </c>
    </row>
    <row r="80" spans="1:28" x14ac:dyDescent="0.2">
      <c r="A80" s="142"/>
      <c r="B80" s="145"/>
      <c r="C80" s="53" t="s">
        <v>256</v>
      </c>
      <c r="D80" s="46">
        <v>1.39</v>
      </c>
      <c r="E80" s="46">
        <v>1.76</v>
      </c>
      <c r="F80" s="46">
        <v>1.61</v>
      </c>
      <c r="G80" s="46">
        <v>0.92</v>
      </c>
      <c r="H80" s="46">
        <v>0.83</v>
      </c>
      <c r="I80" s="46">
        <v>1.51</v>
      </c>
      <c r="J80" s="46">
        <v>1.24</v>
      </c>
      <c r="K80" s="46">
        <v>0.81</v>
      </c>
      <c r="L80" s="46">
        <v>1.71</v>
      </c>
      <c r="M80" s="46">
        <v>0.7</v>
      </c>
      <c r="N80" s="46">
        <v>0.81</v>
      </c>
      <c r="O80" s="46">
        <v>1.1100000000000001</v>
      </c>
      <c r="P80" s="46">
        <v>1.99</v>
      </c>
      <c r="Q80" s="46">
        <v>2.2599999999999998</v>
      </c>
      <c r="R80" s="46">
        <v>3.36</v>
      </c>
      <c r="S80" s="46">
        <v>3.95</v>
      </c>
      <c r="T80" s="46">
        <v>2.81</v>
      </c>
      <c r="U80" s="46">
        <v>1.88</v>
      </c>
      <c r="V80" s="46">
        <v>0.7</v>
      </c>
      <c r="W80" s="46">
        <v>1.1100000000000001</v>
      </c>
      <c r="X80" s="37">
        <f t="shared" si="5"/>
        <v>1.6229999999999998</v>
      </c>
      <c r="Y80" s="46">
        <f t="shared" si="6"/>
        <v>0.89921076506011666</v>
      </c>
      <c r="Z80" s="46">
        <f t="shared" si="7"/>
        <v>3.95</v>
      </c>
      <c r="AA80" s="46">
        <f t="shared" si="8"/>
        <v>0.7</v>
      </c>
      <c r="AB80" s="26">
        <f t="shared" si="9"/>
        <v>3.25</v>
      </c>
    </row>
    <row r="81" spans="1:28" x14ac:dyDescent="0.2">
      <c r="A81" s="143"/>
      <c r="B81" s="146"/>
      <c r="C81" s="54" t="s">
        <v>257</v>
      </c>
      <c r="D81" s="46">
        <v>12.13</v>
      </c>
      <c r="E81" s="46">
        <v>10.97</v>
      </c>
      <c r="F81" s="46">
        <v>9.39</v>
      </c>
      <c r="G81" s="46">
        <v>9.3800000000000008</v>
      </c>
      <c r="H81" s="46">
        <v>9.93</v>
      </c>
      <c r="I81" s="46">
        <v>11.25</v>
      </c>
      <c r="J81" s="46">
        <v>10.81</v>
      </c>
      <c r="K81" s="46">
        <v>9.65</v>
      </c>
      <c r="L81" s="46">
        <v>11.23</v>
      </c>
      <c r="M81" s="46">
        <v>9.24</v>
      </c>
      <c r="N81" s="46">
        <v>11.37</v>
      </c>
      <c r="O81" s="46">
        <v>11.47</v>
      </c>
      <c r="P81" s="46">
        <v>11.56</v>
      </c>
      <c r="Q81" s="46">
        <v>8.84</v>
      </c>
      <c r="R81" s="46">
        <v>12.23</v>
      </c>
      <c r="S81" s="46">
        <v>11.87</v>
      </c>
      <c r="T81" s="46">
        <v>8.57</v>
      </c>
      <c r="U81" s="46">
        <v>11.14</v>
      </c>
      <c r="V81" s="46">
        <v>10.78</v>
      </c>
      <c r="W81" s="46">
        <v>11.66</v>
      </c>
      <c r="X81" s="38">
        <f t="shared" si="5"/>
        <v>10.673499999999999</v>
      </c>
      <c r="Y81" s="51">
        <f t="shared" si="6"/>
        <v>1.1377275365255277</v>
      </c>
      <c r="Z81" s="51">
        <f t="shared" si="7"/>
        <v>12.23</v>
      </c>
      <c r="AA81" s="51">
        <f t="shared" si="8"/>
        <v>8.57</v>
      </c>
      <c r="AB81" s="27">
        <f t="shared" si="9"/>
        <v>3.66</v>
      </c>
    </row>
    <row r="82" spans="1:28" x14ac:dyDescent="0.2">
      <c r="A82" s="141" t="s">
        <v>25</v>
      </c>
      <c r="B82" s="144" t="s">
        <v>254</v>
      </c>
      <c r="C82" s="52" t="s">
        <v>255</v>
      </c>
      <c r="D82" s="36">
        <v>79.19</v>
      </c>
      <c r="E82" s="44">
        <v>79.48</v>
      </c>
      <c r="F82" s="44">
        <v>79.989999999999995</v>
      </c>
      <c r="G82" s="44">
        <v>80.77</v>
      </c>
      <c r="H82" s="44">
        <v>81.599999999999994</v>
      </c>
      <c r="I82" s="44">
        <v>81.36</v>
      </c>
      <c r="J82" s="44">
        <v>81.77</v>
      </c>
      <c r="K82" s="44">
        <v>81.41</v>
      </c>
      <c r="L82" s="44">
        <v>80.73</v>
      </c>
      <c r="M82" s="44">
        <v>80.84</v>
      </c>
      <c r="N82" s="44">
        <v>78.03</v>
      </c>
      <c r="O82" s="44">
        <v>77.709999999999994</v>
      </c>
      <c r="P82" s="44">
        <v>79.09</v>
      </c>
      <c r="Q82" s="44">
        <v>78.510000000000005</v>
      </c>
      <c r="R82" s="44">
        <v>78.53</v>
      </c>
      <c r="S82" s="44">
        <v>77.87</v>
      </c>
      <c r="T82" s="44">
        <v>78.37</v>
      </c>
      <c r="U82" s="44">
        <v>78.86</v>
      </c>
      <c r="V82" s="44">
        <v>81.61</v>
      </c>
      <c r="W82" s="44">
        <v>82.54</v>
      </c>
      <c r="X82" s="37">
        <f t="shared" si="5"/>
        <v>79.912999999999982</v>
      </c>
      <c r="Y82" s="46">
        <f t="shared" si="6"/>
        <v>1.5219174194347553</v>
      </c>
      <c r="Z82" s="46">
        <f t="shared" si="7"/>
        <v>82.54</v>
      </c>
      <c r="AA82" s="46">
        <f t="shared" si="8"/>
        <v>77.709999999999994</v>
      </c>
      <c r="AB82" s="26">
        <f t="shared" si="9"/>
        <v>4.8300000000000125</v>
      </c>
    </row>
    <row r="83" spans="1:28" x14ac:dyDescent="0.2">
      <c r="A83" s="142"/>
      <c r="B83" s="145"/>
      <c r="C83" s="53" t="s">
        <v>256</v>
      </c>
      <c r="D83" s="37">
        <v>1.22</v>
      </c>
      <c r="E83" s="46">
        <v>1.26</v>
      </c>
      <c r="F83" s="46">
        <v>1.1000000000000001</v>
      </c>
      <c r="G83" s="46">
        <v>1.03</v>
      </c>
      <c r="H83" s="46">
        <v>0.97</v>
      </c>
      <c r="I83" s="46">
        <v>1.18</v>
      </c>
      <c r="J83" s="46">
        <v>0.9</v>
      </c>
      <c r="K83" s="46">
        <v>0.97</v>
      </c>
      <c r="L83" s="46">
        <v>1.04</v>
      </c>
      <c r="M83" s="46">
        <v>1.02</v>
      </c>
      <c r="N83" s="46">
        <v>2.84</v>
      </c>
      <c r="O83" s="46">
        <v>2.88</v>
      </c>
      <c r="P83" s="46">
        <v>2.1800000000000002</v>
      </c>
      <c r="Q83" s="46">
        <v>2.66</v>
      </c>
      <c r="R83" s="46">
        <v>2.84</v>
      </c>
      <c r="S83" s="46">
        <v>2.84</v>
      </c>
      <c r="T83" s="46">
        <v>2.75</v>
      </c>
      <c r="U83" s="46">
        <v>2.33</v>
      </c>
      <c r="V83" s="46">
        <v>1.35</v>
      </c>
      <c r="W83" s="46">
        <v>1.48</v>
      </c>
      <c r="X83" s="37">
        <f t="shared" si="5"/>
        <v>1.7419999999999998</v>
      </c>
      <c r="Y83" s="46">
        <f t="shared" si="6"/>
        <v>0.80083246161662847</v>
      </c>
      <c r="Z83" s="46">
        <f t="shared" si="7"/>
        <v>2.88</v>
      </c>
      <c r="AA83" s="46">
        <f t="shared" si="8"/>
        <v>0.9</v>
      </c>
      <c r="AB83" s="26">
        <f t="shared" si="9"/>
        <v>1.98</v>
      </c>
    </row>
    <row r="84" spans="1:28" x14ac:dyDescent="0.2">
      <c r="A84" s="142"/>
      <c r="B84" s="146"/>
      <c r="C84" s="54" t="s">
        <v>257</v>
      </c>
      <c r="D84" s="37">
        <v>13.16</v>
      </c>
      <c r="E84" s="46">
        <v>12.24</v>
      </c>
      <c r="F84" s="46">
        <v>10.61</v>
      </c>
      <c r="G84" s="46">
        <v>11.02</v>
      </c>
      <c r="H84" s="46">
        <v>10.97</v>
      </c>
      <c r="I84" s="46">
        <v>11.02</v>
      </c>
      <c r="J84" s="46">
        <v>10.28</v>
      </c>
      <c r="K84" s="46">
        <v>9.82</v>
      </c>
      <c r="L84" s="46">
        <v>11.68</v>
      </c>
      <c r="M84" s="46">
        <v>9.6199999999999992</v>
      </c>
      <c r="N84" s="46">
        <v>9.58</v>
      </c>
      <c r="O84" s="46">
        <v>9.77</v>
      </c>
      <c r="P84" s="46">
        <v>9.34</v>
      </c>
      <c r="Q84" s="46">
        <v>9.75</v>
      </c>
      <c r="R84" s="46">
        <v>9.7899999999999991</v>
      </c>
      <c r="S84" s="46">
        <v>9.7799999999999994</v>
      </c>
      <c r="T84" s="46">
        <v>9.83</v>
      </c>
      <c r="U84" s="46">
        <v>9.6</v>
      </c>
      <c r="V84" s="46">
        <v>9.3000000000000007</v>
      </c>
      <c r="W84" s="46">
        <v>9.99</v>
      </c>
      <c r="X84" s="37">
        <f t="shared" si="5"/>
        <v>10.357500000000002</v>
      </c>
      <c r="Y84" s="46">
        <f t="shared" si="6"/>
        <v>1.0366285179419514</v>
      </c>
      <c r="Z84" s="46">
        <f t="shared" si="7"/>
        <v>13.16</v>
      </c>
      <c r="AA84" s="46">
        <f t="shared" si="8"/>
        <v>9.3000000000000007</v>
      </c>
      <c r="AB84" s="26">
        <f t="shared" si="9"/>
        <v>3.8599999999999994</v>
      </c>
    </row>
    <row r="85" spans="1:28" x14ac:dyDescent="0.2">
      <c r="A85" s="142"/>
      <c r="B85" s="55" t="s">
        <v>258</v>
      </c>
      <c r="C85" s="56" t="s">
        <v>259</v>
      </c>
      <c r="D85" s="57">
        <v>66</v>
      </c>
      <c r="E85" s="58">
        <v>65</v>
      </c>
      <c r="F85" s="58">
        <v>62</v>
      </c>
      <c r="G85" s="58">
        <v>65</v>
      </c>
      <c r="H85" s="58">
        <v>64</v>
      </c>
      <c r="I85" s="58">
        <v>65</v>
      </c>
      <c r="J85" s="58">
        <v>63</v>
      </c>
      <c r="K85" s="58">
        <v>63</v>
      </c>
      <c r="L85" s="58">
        <v>67</v>
      </c>
      <c r="M85" s="58">
        <v>62</v>
      </c>
      <c r="N85" s="58">
        <v>67</v>
      </c>
      <c r="O85" s="58">
        <v>70</v>
      </c>
      <c r="P85" s="58">
        <v>68</v>
      </c>
      <c r="Q85" s="58">
        <v>69</v>
      </c>
      <c r="R85" s="58">
        <v>66</v>
      </c>
      <c r="S85" s="58">
        <v>68</v>
      </c>
      <c r="T85" s="58">
        <v>67</v>
      </c>
      <c r="U85" s="58">
        <v>69</v>
      </c>
      <c r="V85" s="58">
        <v>64</v>
      </c>
      <c r="W85" s="58">
        <v>62</v>
      </c>
      <c r="X85" s="37">
        <f t="shared" si="5"/>
        <v>65.599999999999994</v>
      </c>
      <c r="Y85" s="46">
        <f t="shared" si="6"/>
        <v>2.5005262603994725</v>
      </c>
      <c r="Z85" s="46">
        <f t="shared" si="7"/>
        <v>70</v>
      </c>
      <c r="AA85" s="46">
        <f t="shared" si="8"/>
        <v>62</v>
      </c>
      <c r="AB85" s="26">
        <f t="shared" si="9"/>
        <v>8</v>
      </c>
    </row>
    <row r="86" spans="1:28" x14ac:dyDescent="0.2">
      <c r="A86" s="142"/>
      <c r="B86" s="144" t="s">
        <v>260</v>
      </c>
      <c r="C86" s="52" t="s">
        <v>255</v>
      </c>
      <c r="D86" s="37">
        <v>77.5</v>
      </c>
      <c r="E86" s="46">
        <v>77.8</v>
      </c>
      <c r="F86" s="46">
        <v>78.41</v>
      </c>
      <c r="G86" s="46">
        <v>79.16</v>
      </c>
      <c r="H86" s="46">
        <v>80.03</v>
      </c>
      <c r="I86" s="46">
        <v>79.75</v>
      </c>
      <c r="J86" s="46">
        <v>80.23</v>
      </c>
      <c r="K86" s="46">
        <v>79.86</v>
      </c>
      <c r="L86" s="46">
        <v>79.06</v>
      </c>
      <c r="M86" s="46">
        <v>79.3</v>
      </c>
      <c r="N86" s="46">
        <v>76.27</v>
      </c>
      <c r="O86" s="46">
        <v>75.84</v>
      </c>
      <c r="P86" s="46">
        <v>77.319999999999993</v>
      </c>
      <c r="Q86" s="46">
        <v>76.7</v>
      </c>
      <c r="R86" s="46">
        <v>76.8</v>
      </c>
      <c r="S86" s="46">
        <v>76.08</v>
      </c>
      <c r="T86" s="46">
        <v>76.62</v>
      </c>
      <c r="U86" s="46">
        <v>77.08</v>
      </c>
      <c r="V86" s="46">
        <v>80.05</v>
      </c>
      <c r="W86" s="46">
        <v>81.06</v>
      </c>
      <c r="X86" s="37">
        <f t="shared" si="5"/>
        <v>78.245999999999995</v>
      </c>
      <c r="Y86" s="46">
        <f t="shared" si="6"/>
        <v>1.626702832499888</v>
      </c>
      <c r="Z86" s="46">
        <f t="shared" si="7"/>
        <v>81.06</v>
      </c>
      <c r="AA86" s="46">
        <f t="shared" si="8"/>
        <v>75.84</v>
      </c>
      <c r="AB86" s="26">
        <f t="shared" si="9"/>
        <v>5.2199999999999989</v>
      </c>
    </row>
    <row r="87" spans="1:28" x14ac:dyDescent="0.2">
      <c r="A87" s="142"/>
      <c r="B87" s="145"/>
      <c r="C87" s="53" t="s">
        <v>256</v>
      </c>
      <c r="D87" s="37">
        <v>1.29</v>
      </c>
      <c r="E87" s="46">
        <v>1.33</v>
      </c>
      <c r="F87" s="46">
        <v>1.1599999999999999</v>
      </c>
      <c r="G87" s="46">
        <v>1.0900000000000001</v>
      </c>
      <c r="H87" s="46">
        <v>1.04</v>
      </c>
      <c r="I87" s="46">
        <v>1.25</v>
      </c>
      <c r="J87" s="46">
        <v>0.96</v>
      </c>
      <c r="K87" s="46">
        <v>1.03</v>
      </c>
      <c r="L87" s="46">
        <v>1.1100000000000001</v>
      </c>
      <c r="M87" s="46">
        <v>1.08</v>
      </c>
      <c r="N87" s="46">
        <v>3</v>
      </c>
      <c r="O87" s="46">
        <v>3.05</v>
      </c>
      <c r="P87" s="46">
        <v>2.31</v>
      </c>
      <c r="Q87" s="46">
        <v>2.82</v>
      </c>
      <c r="R87" s="46">
        <v>3</v>
      </c>
      <c r="S87" s="46">
        <v>3.01</v>
      </c>
      <c r="T87" s="46">
        <v>2.91</v>
      </c>
      <c r="U87" s="46">
        <v>2.4700000000000002</v>
      </c>
      <c r="V87" s="46">
        <v>1.43</v>
      </c>
      <c r="W87" s="46">
        <v>1.56</v>
      </c>
      <c r="X87" s="37">
        <f t="shared" si="5"/>
        <v>1.8450000000000002</v>
      </c>
      <c r="Y87" s="46">
        <f t="shared" si="6"/>
        <v>0.84635130195196639</v>
      </c>
      <c r="Z87" s="46">
        <f t="shared" si="7"/>
        <v>3.05</v>
      </c>
      <c r="AA87" s="46">
        <f t="shared" si="8"/>
        <v>0.96</v>
      </c>
      <c r="AB87" s="26">
        <f t="shared" si="9"/>
        <v>2.09</v>
      </c>
    </row>
    <row r="88" spans="1:28" x14ac:dyDescent="0.2">
      <c r="A88" s="143"/>
      <c r="B88" s="146"/>
      <c r="C88" s="54" t="s">
        <v>257</v>
      </c>
      <c r="D88" s="38">
        <v>14.19</v>
      </c>
      <c r="E88" s="51">
        <v>13.2</v>
      </c>
      <c r="F88" s="51">
        <v>11.44</v>
      </c>
      <c r="G88" s="51">
        <v>11.88</v>
      </c>
      <c r="H88" s="51">
        <v>11.79</v>
      </c>
      <c r="I88" s="51">
        <v>11.86</v>
      </c>
      <c r="J88" s="51">
        <v>11.04</v>
      </c>
      <c r="K88" s="51">
        <v>10.57</v>
      </c>
      <c r="L88" s="51">
        <v>12.58</v>
      </c>
      <c r="M88" s="51">
        <v>10.36</v>
      </c>
      <c r="N88" s="51">
        <v>10.41</v>
      </c>
      <c r="O88" s="51">
        <v>10.62</v>
      </c>
      <c r="P88" s="51">
        <v>10.14</v>
      </c>
      <c r="Q88" s="51">
        <v>10.59</v>
      </c>
      <c r="R88" s="51">
        <v>10.63</v>
      </c>
      <c r="S88" s="51">
        <v>10.63</v>
      </c>
      <c r="T88" s="51">
        <v>10.68</v>
      </c>
      <c r="U88" s="51">
        <v>10.43</v>
      </c>
      <c r="V88" s="51">
        <v>10.02</v>
      </c>
      <c r="W88" s="51">
        <v>10.72</v>
      </c>
      <c r="X88" s="38">
        <f t="shared" si="5"/>
        <v>11.189</v>
      </c>
      <c r="Y88" s="51">
        <f t="shared" si="6"/>
        <v>1.0970290021594447</v>
      </c>
      <c r="Z88" s="51">
        <f t="shared" si="7"/>
        <v>14.19</v>
      </c>
      <c r="AA88" s="51">
        <f t="shared" si="8"/>
        <v>10.02</v>
      </c>
      <c r="AB88" s="27">
        <f t="shared" si="9"/>
        <v>4.17</v>
      </c>
    </row>
    <row r="89" spans="1:28" x14ac:dyDescent="0.2">
      <c r="A89" s="141" t="s">
        <v>26</v>
      </c>
      <c r="B89" s="144" t="s">
        <v>254</v>
      </c>
      <c r="C89" s="52" t="s">
        <v>255</v>
      </c>
      <c r="D89" s="59">
        <v>79.819999999999993</v>
      </c>
      <c r="E89" s="59">
        <v>77.02</v>
      </c>
      <c r="F89" s="59">
        <v>75.900000000000006</v>
      </c>
      <c r="G89" s="59">
        <v>74.72</v>
      </c>
      <c r="H89" s="59">
        <v>74.819999999999993</v>
      </c>
      <c r="I89" s="59">
        <v>74.53</v>
      </c>
      <c r="J89" s="59">
        <v>74.900000000000006</v>
      </c>
      <c r="K89" s="59">
        <v>74.78</v>
      </c>
      <c r="L89" s="59">
        <v>74.72</v>
      </c>
      <c r="M89" s="59">
        <v>77.180000000000007</v>
      </c>
      <c r="N89" s="59">
        <v>77.84</v>
      </c>
      <c r="O89" s="59">
        <v>80.180000000000007</v>
      </c>
      <c r="P89" s="59">
        <v>78.98</v>
      </c>
      <c r="Q89" s="59">
        <v>78.72</v>
      </c>
      <c r="R89" s="59">
        <v>76.62</v>
      </c>
      <c r="S89" s="59">
        <v>73.81</v>
      </c>
      <c r="T89" s="59">
        <v>74.86</v>
      </c>
      <c r="U89" s="59">
        <v>77.16</v>
      </c>
      <c r="V89" s="59">
        <v>79.040000000000006</v>
      </c>
      <c r="W89" s="59">
        <v>73.39</v>
      </c>
      <c r="X89" s="37">
        <f t="shared" si="5"/>
        <v>76.4495</v>
      </c>
      <c r="Y89" s="46">
        <f t="shared" si="6"/>
        <v>2.0968509597413982</v>
      </c>
      <c r="Z89" s="46">
        <f t="shared" si="7"/>
        <v>80.180000000000007</v>
      </c>
      <c r="AA89" s="46">
        <f t="shared" si="8"/>
        <v>73.39</v>
      </c>
      <c r="AB89" s="26">
        <f t="shared" si="9"/>
        <v>6.7900000000000063</v>
      </c>
    </row>
    <row r="90" spans="1:28" x14ac:dyDescent="0.2">
      <c r="A90" s="142"/>
      <c r="B90" s="145"/>
      <c r="C90" s="53" t="s">
        <v>256</v>
      </c>
      <c r="D90" s="59">
        <v>0.89</v>
      </c>
      <c r="E90" s="59">
        <v>1.75</v>
      </c>
      <c r="F90" s="59">
        <v>1.9</v>
      </c>
      <c r="G90" s="59">
        <v>2.1</v>
      </c>
      <c r="H90" s="59">
        <v>1.79</v>
      </c>
      <c r="I90" s="59">
        <v>1.98</v>
      </c>
      <c r="J90" s="59">
        <v>2.0099999999999998</v>
      </c>
      <c r="K90" s="59">
        <v>1.78</v>
      </c>
      <c r="L90" s="59">
        <v>1.72</v>
      </c>
      <c r="M90" s="59">
        <v>1.38</v>
      </c>
      <c r="N90" s="59">
        <v>1.1100000000000001</v>
      </c>
      <c r="O90" s="59">
        <v>0.59</v>
      </c>
      <c r="P90" s="59">
        <v>1.0900000000000001</v>
      </c>
      <c r="Q90" s="59">
        <v>1.47</v>
      </c>
      <c r="R90" s="59">
        <v>1.2</v>
      </c>
      <c r="S90" s="59">
        <v>2.11</v>
      </c>
      <c r="T90" s="59">
        <v>1.94</v>
      </c>
      <c r="U90" s="59">
        <v>1.68</v>
      </c>
      <c r="V90" s="59">
        <v>2.21</v>
      </c>
      <c r="W90" s="59">
        <v>1.75</v>
      </c>
      <c r="X90" s="37">
        <f t="shared" si="5"/>
        <v>1.6225000000000001</v>
      </c>
      <c r="Y90" s="46">
        <f t="shared" si="6"/>
        <v>0.44569136122846653</v>
      </c>
      <c r="Z90" s="46">
        <f t="shared" si="7"/>
        <v>2.21</v>
      </c>
      <c r="AA90" s="46">
        <f t="shared" si="8"/>
        <v>0.59</v>
      </c>
      <c r="AB90" s="26">
        <f t="shared" si="9"/>
        <v>1.62</v>
      </c>
    </row>
    <row r="91" spans="1:28" x14ac:dyDescent="0.2">
      <c r="A91" s="142"/>
      <c r="B91" s="146"/>
      <c r="C91" s="54" t="s">
        <v>257</v>
      </c>
      <c r="D91" s="59">
        <v>12.74</v>
      </c>
      <c r="E91" s="59">
        <v>10.88</v>
      </c>
      <c r="F91" s="59">
        <v>10.86</v>
      </c>
      <c r="G91" s="59">
        <v>11.17</v>
      </c>
      <c r="H91" s="59">
        <v>11.47</v>
      </c>
      <c r="I91" s="59">
        <v>10.119999999999999</v>
      </c>
      <c r="J91" s="59">
        <v>9.94</v>
      </c>
      <c r="K91" s="59">
        <v>10.24</v>
      </c>
      <c r="L91" s="59">
        <v>10.66</v>
      </c>
      <c r="M91" s="59">
        <v>9.67</v>
      </c>
      <c r="N91" s="59">
        <v>8.3800000000000008</v>
      </c>
      <c r="O91" s="59">
        <v>9.7200000000000006</v>
      </c>
      <c r="P91" s="59">
        <v>5.48</v>
      </c>
      <c r="Q91" s="59">
        <v>9.99</v>
      </c>
      <c r="R91" s="59">
        <v>8.25</v>
      </c>
      <c r="S91" s="59">
        <v>9.7799999999999994</v>
      </c>
      <c r="T91" s="59">
        <v>10.25</v>
      </c>
      <c r="U91" s="59">
        <v>10.16</v>
      </c>
      <c r="V91" s="59">
        <v>11.01</v>
      </c>
      <c r="W91" s="59">
        <v>7.92</v>
      </c>
      <c r="X91" s="37">
        <f t="shared" si="5"/>
        <v>9.9344999999999981</v>
      </c>
      <c r="Y91" s="46">
        <f t="shared" si="6"/>
        <v>1.5349351949289616</v>
      </c>
      <c r="Z91" s="46">
        <f t="shared" si="7"/>
        <v>12.74</v>
      </c>
      <c r="AA91" s="46">
        <f t="shared" si="8"/>
        <v>5.48</v>
      </c>
      <c r="AB91" s="26">
        <f t="shared" si="9"/>
        <v>7.26</v>
      </c>
    </row>
    <row r="92" spans="1:28" x14ac:dyDescent="0.2">
      <c r="A92" s="142"/>
      <c r="B92" s="55" t="s">
        <v>258</v>
      </c>
      <c r="C92" s="56" t="s">
        <v>259</v>
      </c>
      <c r="D92" s="60">
        <v>62</v>
      </c>
      <c r="E92" s="60">
        <v>65</v>
      </c>
      <c r="F92" s="60">
        <v>67</v>
      </c>
      <c r="G92" s="60">
        <v>69</v>
      </c>
      <c r="H92" s="60">
        <v>68</v>
      </c>
      <c r="I92" s="60">
        <v>69</v>
      </c>
      <c r="J92" s="60">
        <v>70</v>
      </c>
      <c r="K92" s="60">
        <v>70</v>
      </c>
      <c r="L92" s="60">
        <v>70</v>
      </c>
      <c r="M92" s="60">
        <v>66</v>
      </c>
      <c r="N92" s="60">
        <v>67</v>
      </c>
      <c r="O92" s="60">
        <v>65</v>
      </c>
      <c r="P92" s="60">
        <v>65</v>
      </c>
      <c r="Q92" s="60">
        <v>66</v>
      </c>
      <c r="R92" s="60">
        <v>68</v>
      </c>
      <c r="S92" s="60">
        <v>67</v>
      </c>
      <c r="T92" s="60">
        <v>66</v>
      </c>
      <c r="U92" s="60">
        <v>66</v>
      </c>
      <c r="V92" s="60">
        <v>68</v>
      </c>
      <c r="W92" s="60">
        <v>68</v>
      </c>
      <c r="X92" s="37">
        <f t="shared" si="5"/>
        <v>67.099999999999994</v>
      </c>
      <c r="Y92" s="46">
        <f t="shared" si="6"/>
        <v>2.0493901531919203</v>
      </c>
      <c r="Z92" s="46">
        <f t="shared" si="7"/>
        <v>70</v>
      </c>
      <c r="AA92" s="46">
        <f t="shared" si="8"/>
        <v>62</v>
      </c>
      <c r="AB92" s="26">
        <f t="shared" si="9"/>
        <v>8</v>
      </c>
    </row>
    <row r="93" spans="1:28" x14ac:dyDescent="0.2">
      <c r="A93" s="142"/>
      <c r="B93" s="144" t="s">
        <v>260</v>
      </c>
      <c r="C93" s="52" t="s">
        <v>255</v>
      </c>
      <c r="D93" s="59">
        <v>78.25</v>
      </c>
      <c r="E93" s="59">
        <v>75.27</v>
      </c>
      <c r="F93" s="59">
        <v>74.03</v>
      </c>
      <c r="G93" s="59">
        <v>72.75</v>
      </c>
      <c r="H93" s="59">
        <v>72.88</v>
      </c>
      <c r="I93" s="59">
        <v>72.56</v>
      </c>
      <c r="J93" s="59">
        <v>72.92</v>
      </c>
      <c r="K93" s="59">
        <v>72.790000000000006</v>
      </c>
      <c r="L93" s="59">
        <v>72.72</v>
      </c>
      <c r="M93" s="59">
        <v>75.41</v>
      </c>
      <c r="N93" s="59">
        <v>76.06</v>
      </c>
      <c r="O93" s="59">
        <v>78.55</v>
      </c>
      <c r="P93" s="59">
        <v>77.290000000000006</v>
      </c>
      <c r="Q93" s="59">
        <v>77.010000000000005</v>
      </c>
      <c r="R93" s="59">
        <v>74.760000000000005</v>
      </c>
      <c r="S93" s="59">
        <v>71.849999999999994</v>
      </c>
      <c r="T93" s="59">
        <v>73</v>
      </c>
      <c r="U93" s="59">
        <v>75.39</v>
      </c>
      <c r="V93" s="59">
        <v>77.290000000000006</v>
      </c>
      <c r="W93" s="59">
        <v>71.39</v>
      </c>
      <c r="X93" s="37">
        <f t="shared" si="5"/>
        <v>74.608499999999992</v>
      </c>
      <c r="Y93" s="46">
        <f t="shared" si="6"/>
        <v>2.2244698363051776</v>
      </c>
      <c r="Z93" s="46">
        <f t="shared" si="7"/>
        <v>78.55</v>
      </c>
      <c r="AA93" s="46">
        <f t="shared" si="8"/>
        <v>71.39</v>
      </c>
      <c r="AB93" s="26">
        <f t="shared" si="9"/>
        <v>7.1599999999999966</v>
      </c>
    </row>
    <row r="94" spans="1:28" x14ac:dyDescent="0.2">
      <c r="A94" s="142"/>
      <c r="B94" s="145"/>
      <c r="C94" s="53" t="s">
        <v>256</v>
      </c>
      <c r="D94" s="59">
        <v>0.95</v>
      </c>
      <c r="E94" s="59">
        <v>1.86</v>
      </c>
      <c r="F94" s="59">
        <v>2.0099999999999998</v>
      </c>
      <c r="G94" s="59">
        <v>2.23</v>
      </c>
      <c r="H94" s="59">
        <v>1.9</v>
      </c>
      <c r="I94" s="59">
        <v>2.1</v>
      </c>
      <c r="J94" s="59">
        <v>2.12</v>
      </c>
      <c r="K94" s="59">
        <v>1.88</v>
      </c>
      <c r="L94" s="59">
        <v>1.82</v>
      </c>
      <c r="M94" s="59">
        <v>1.45</v>
      </c>
      <c r="N94" s="59">
        <v>1.18</v>
      </c>
      <c r="O94" s="59">
        <v>0.64</v>
      </c>
      <c r="P94" s="59">
        <v>1.1499999999999999</v>
      </c>
      <c r="Q94" s="59">
        <v>1.55</v>
      </c>
      <c r="R94" s="59">
        <v>1.27</v>
      </c>
      <c r="S94" s="59">
        <v>2.23</v>
      </c>
      <c r="T94" s="59">
        <v>2.06</v>
      </c>
      <c r="U94" s="59">
        <v>1.77</v>
      </c>
      <c r="V94" s="59">
        <v>2.33</v>
      </c>
      <c r="W94" s="59">
        <v>1.85</v>
      </c>
      <c r="X94" s="37">
        <f t="shared" si="5"/>
        <v>1.7175</v>
      </c>
      <c r="Y94" s="46">
        <f t="shared" si="6"/>
        <v>0.46923089367490206</v>
      </c>
      <c r="Z94" s="46">
        <f t="shared" si="7"/>
        <v>2.33</v>
      </c>
      <c r="AA94" s="46">
        <f t="shared" si="8"/>
        <v>0.64</v>
      </c>
      <c r="AB94" s="26">
        <f t="shared" si="9"/>
        <v>1.69</v>
      </c>
    </row>
    <row r="95" spans="1:28" x14ac:dyDescent="0.2">
      <c r="A95" s="143"/>
      <c r="B95" s="146"/>
      <c r="C95" s="54" t="s">
        <v>257</v>
      </c>
      <c r="D95" s="59">
        <v>13.7</v>
      </c>
      <c r="E95" s="59">
        <v>11.81</v>
      </c>
      <c r="F95" s="59">
        <v>11.82</v>
      </c>
      <c r="G95" s="59">
        <v>12.2</v>
      </c>
      <c r="H95" s="59">
        <v>12.52</v>
      </c>
      <c r="I95" s="59">
        <v>11.05</v>
      </c>
      <c r="J95" s="59">
        <v>10.86</v>
      </c>
      <c r="K95" s="59">
        <v>11.17</v>
      </c>
      <c r="L95" s="59">
        <v>11.64</v>
      </c>
      <c r="M95" s="59">
        <v>10.51</v>
      </c>
      <c r="N95" s="59">
        <v>9.1</v>
      </c>
      <c r="O95" s="59">
        <v>10.48</v>
      </c>
      <c r="P95" s="59">
        <v>6</v>
      </c>
      <c r="Q95" s="59">
        <v>10.82</v>
      </c>
      <c r="R95" s="59">
        <v>9</v>
      </c>
      <c r="S95" s="59">
        <v>10.7</v>
      </c>
      <c r="T95" s="59">
        <v>11.18</v>
      </c>
      <c r="U95" s="59">
        <v>11.02</v>
      </c>
      <c r="V95" s="59">
        <v>11.9</v>
      </c>
      <c r="W95" s="59">
        <v>8.7100000000000009</v>
      </c>
      <c r="X95" s="38">
        <f t="shared" si="5"/>
        <v>10.8095</v>
      </c>
      <c r="Y95" s="51">
        <f t="shared" si="6"/>
        <v>1.645304243181672</v>
      </c>
      <c r="Z95" s="51">
        <f t="shared" si="7"/>
        <v>13.7</v>
      </c>
      <c r="AA95" s="51">
        <f t="shared" si="8"/>
        <v>6</v>
      </c>
      <c r="AB95" s="27">
        <f t="shared" si="9"/>
        <v>7.6999999999999993</v>
      </c>
    </row>
    <row r="96" spans="1:28" x14ac:dyDescent="0.2">
      <c r="A96" s="141" t="s">
        <v>27</v>
      </c>
      <c r="B96" s="144" t="s">
        <v>254</v>
      </c>
      <c r="C96" s="52" t="s">
        <v>255</v>
      </c>
      <c r="D96" s="36">
        <v>60.42</v>
      </c>
      <c r="E96" s="44">
        <v>61.02</v>
      </c>
      <c r="F96" s="44">
        <v>56.76</v>
      </c>
      <c r="G96" s="44">
        <v>65.790000000000006</v>
      </c>
      <c r="H96" s="44">
        <v>68.62</v>
      </c>
      <c r="I96" s="44">
        <v>67.06</v>
      </c>
      <c r="J96" s="44">
        <v>60.81</v>
      </c>
      <c r="K96" s="44">
        <v>56.8</v>
      </c>
      <c r="L96" s="44">
        <v>55.94</v>
      </c>
      <c r="M96" s="44">
        <v>55.86</v>
      </c>
      <c r="N96" s="44">
        <v>72.430000000000007</v>
      </c>
      <c r="O96" s="44">
        <v>76.64</v>
      </c>
      <c r="P96" s="44">
        <v>79.67</v>
      </c>
      <c r="Q96" s="44">
        <v>75.650000000000006</v>
      </c>
      <c r="R96" s="44">
        <v>72.53</v>
      </c>
      <c r="S96" s="44">
        <v>74.52</v>
      </c>
      <c r="T96" s="44">
        <v>76.56</v>
      </c>
      <c r="U96" s="44">
        <v>71.72</v>
      </c>
      <c r="V96" s="44">
        <v>79.14</v>
      </c>
      <c r="W96" s="44">
        <v>72.2</v>
      </c>
      <c r="X96" s="37">
        <f t="shared" si="5"/>
        <v>68.007000000000005</v>
      </c>
      <c r="Y96" s="46">
        <f t="shared" si="6"/>
        <v>8.2382088625597234</v>
      </c>
      <c r="Z96" s="46">
        <f t="shared" si="7"/>
        <v>79.67</v>
      </c>
      <c r="AA96" s="46">
        <f t="shared" si="8"/>
        <v>55.86</v>
      </c>
      <c r="AB96" s="26">
        <f t="shared" si="9"/>
        <v>23.810000000000002</v>
      </c>
    </row>
    <row r="97" spans="1:28" x14ac:dyDescent="0.2">
      <c r="A97" s="142"/>
      <c r="B97" s="145"/>
      <c r="C97" s="53" t="s">
        <v>256</v>
      </c>
      <c r="D97" s="37">
        <v>3.77</v>
      </c>
      <c r="E97" s="46">
        <v>4.42</v>
      </c>
      <c r="F97" s="46">
        <v>6.55</v>
      </c>
      <c r="G97" s="46">
        <v>3.68</v>
      </c>
      <c r="H97" s="46">
        <v>3.21</v>
      </c>
      <c r="I97" s="46">
        <v>3.89</v>
      </c>
      <c r="J97" s="46">
        <v>5.0999999999999996</v>
      </c>
      <c r="K97" s="46">
        <v>6.7</v>
      </c>
      <c r="L97" s="46">
        <v>4.96</v>
      </c>
      <c r="M97" s="46">
        <v>6.58</v>
      </c>
      <c r="N97" s="46">
        <v>2.15</v>
      </c>
      <c r="O97" s="46">
        <v>1.8</v>
      </c>
      <c r="P97" s="46">
        <v>0.56000000000000005</v>
      </c>
      <c r="Q97" s="46">
        <v>2.0499999999999998</v>
      </c>
      <c r="R97" s="46">
        <v>2.17</v>
      </c>
      <c r="S97" s="46">
        <v>1.79</v>
      </c>
      <c r="T97" s="46">
        <v>1.42</v>
      </c>
      <c r="U97" s="46">
        <v>2.2799999999999998</v>
      </c>
      <c r="V97" s="46">
        <v>1.08</v>
      </c>
      <c r="W97" s="46">
        <v>1.26</v>
      </c>
      <c r="X97" s="37">
        <f t="shared" si="5"/>
        <v>3.2709999999999999</v>
      </c>
      <c r="Y97" s="46">
        <f t="shared" si="6"/>
        <v>1.9290027420787572</v>
      </c>
      <c r="Z97" s="46">
        <f t="shared" si="7"/>
        <v>6.7</v>
      </c>
      <c r="AA97" s="46">
        <f t="shared" si="8"/>
        <v>0.56000000000000005</v>
      </c>
      <c r="AB97" s="26">
        <f t="shared" si="9"/>
        <v>6.1400000000000006</v>
      </c>
    </row>
    <row r="98" spans="1:28" x14ac:dyDescent="0.2">
      <c r="A98" s="142"/>
      <c r="B98" s="146"/>
      <c r="C98" s="54" t="s">
        <v>257</v>
      </c>
      <c r="D98" s="37">
        <v>12.42</v>
      </c>
      <c r="E98" s="46">
        <v>13.27</v>
      </c>
      <c r="F98" s="46">
        <v>12.32</v>
      </c>
      <c r="G98" s="46">
        <v>15.26</v>
      </c>
      <c r="H98" s="46">
        <v>15.29</v>
      </c>
      <c r="I98" s="46">
        <v>14.96</v>
      </c>
      <c r="J98" s="46">
        <v>14.22</v>
      </c>
      <c r="K98" s="46">
        <v>12.5</v>
      </c>
      <c r="L98" s="46">
        <v>11.09</v>
      </c>
      <c r="M98" s="46">
        <v>11.75</v>
      </c>
      <c r="N98" s="46">
        <v>9.0500000000000007</v>
      </c>
      <c r="O98" s="46">
        <v>10.72</v>
      </c>
      <c r="P98" s="46">
        <v>11.06</v>
      </c>
      <c r="Q98" s="46">
        <v>9.5500000000000007</v>
      </c>
      <c r="R98" s="46">
        <v>9.42</v>
      </c>
      <c r="S98" s="46">
        <v>9.09</v>
      </c>
      <c r="T98" s="46">
        <v>8.02</v>
      </c>
      <c r="U98" s="46">
        <v>9.9700000000000006</v>
      </c>
      <c r="V98" s="46">
        <v>10.97</v>
      </c>
      <c r="W98" s="46">
        <v>10.77</v>
      </c>
      <c r="X98" s="37">
        <f t="shared" si="5"/>
        <v>11.585000000000003</v>
      </c>
      <c r="Y98" s="46">
        <f t="shared" si="6"/>
        <v>2.1717819508655101</v>
      </c>
      <c r="Z98" s="46">
        <f t="shared" si="7"/>
        <v>15.29</v>
      </c>
      <c r="AA98" s="46">
        <f t="shared" si="8"/>
        <v>8.02</v>
      </c>
      <c r="AB98" s="26">
        <f t="shared" si="9"/>
        <v>7.27</v>
      </c>
    </row>
    <row r="99" spans="1:28" x14ac:dyDescent="0.2">
      <c r="A99" s="142"/>
      <c r="B99" s="55" t="s">
        <v>258</v>
      </c>
      <c r="C99" s="56" t="s">
        <v>259</v>
      </c>
      <c r="D99" s="57">
        <v>80</v>
      </c>
      <c r="E99" s="58">
        <v>80</v>
      </c>
      <c r="F99" s="58">
        <v>82</v>
      </c>
      <c r="G99" s="58">
        <v>76</v>
      </c>
      <c r="H99" s="58">
        <v>74</v>
      </c>
      <c r="I99" s="58">
        <v>73</v>
      </c>
      <c r="J99" s="58">
        <v>79</v>
      </c>
      <c r="K99" s="58">
        <v>81</v>
      </c>
      <c r="L99" s="58">
        <v>83</v>
      </c>
      <c r="M99" s="58">
        <v>82</v>
      </c>
      <c r="N99" s="58">
        <v>72</v>
      </c>
      <c r="O99" s="58">
        <v>68</v>
      </c>
      <c r="P99" s="58">
        <v>65</v>
      </c>
      <c r="Q99" s="58">
        <v>68</v>
      </c>
      <c r="R99" s="58">
        <v>71</v>
      </c>
      <c r="S99" s="58">
        <v>72</v>
      </c>
      <c r="T99" s="58">
        <v>69</v>
      </c>
      <c r="U99" s="58">
        <v>71</v>
      </c>
      <c r="V99" s="58">
        <v>66</v>
      </c>
      <c r="W99" s="58">
        <v>72</v>
      </c>
      <c r="X99" s="37">
        <f t="shared" si="5"/>
        <v>74.2</v>
      </c>
      <c r="Y99" s="46">
        <f t="shared" si="6"/>
        <v>5.7637706956105523</v>
      </c>
      <c r="Z99" s="46">
        <f t="shared" si="7"/>
        <v>83</v>
      </c>
      <c r="AA99" s="46">
        <f t="shared" si="8"/>
        <v>65</v>
      </c>
      <c r="AB99" s="26">
        <f t="shared" si="9"/>
        <v>18</v>
      </c>
    </row>
    <row r="100" spans="1:28" x14ac:dyDescent="0.2">
      <c r="A100" s="142"/>
      <c r="B100" s="144" t="s">
        <v>260</v>
      </c>
      <c r="C100" s="52" t="s">
        <v>255</v>
      </c>
      <c r="D100" s="37">
        <v>57.13</v>
      </c>
      <c r="E100" s="46">
        <v>57.81</v>
      </c>
      <c r="F100" s="46">
        <v>53</v>
      </c>
      <c r="G100" s="46">
        <v>63.11</v>
      </c>
      <c r="H100" s="46">
        <v>66.19</v>
      </c>
      <c r="I100" s="46">
        <v>64.55</v>
      </c>
      <c r="J100" s="46">
        <v>57.61</v>
      </c>
      <c r="K100" s="46">
        <v>53.19</v>
      </c>
      <c r="L100" s="46">
        <v>52.06</v>
      </c>
      <c r="M100" s="46">
        <v>52.03</v>
      </c>
      <c r="N100" s="46">
        <v>70.27</v>
      </c>
      <c r="O100" s="46">
        <v>74.790000000000006</v>
      </c>
      <c r="P100" s="46">
        <v>78</v>
      </c>
      <c r="Q100" s="46">
        <v>73.75</v>
      </c>
      <c r="R100" s="46">
        <v>70.400000000000006</v>
      </c>
      <c r="S100" s="46">
        <v>72.47</v>
      </c>
      <c r="T100" s="46">
        <v>74.66</v>
      </c>
      <c r="U100" s="46">
        <v>69.540000000000006</v>
      </c>
      <c r="V100" s="46">
        <v>77.430000000000007</v>
      </c>
      <c r="W100" s="46">
        <v>70.040000000000006</v>
      </c>
      <c r="X100" s="37">
        <f t="shared" si="5"/>
        <v>65.401499999999999</v>
      </c>
      <c r="Y100" s="46">
        <f t="shared" si="6"/>
        <v>8.9951052625420349</v>
      </c>
      <c r="Z100" s="46">
        <f t="shared" si="7"/>
        <v>78</v>
      </c>
      <c r="AA100" s="46">
        <f t="shared" si="8"/>
        <v>52.03</v>
      </c>
      <c r="AB100" s="26">
        <f t="shared" si="9"/>
        <v>25.97</v>
      </c>
    </row>
    <row r="101" spans="1:28" x14ac:dyDescent="0.2">
      <c r="A101" s="142"/>
      <c r="B101" s="145"/>
      <c r="C101" s="53" t="s">
        <v>256</v>
      </c>
      <c r="D101" s="37">
        <v>4.1399999999999997</v>
      </c>
      <c r="E101" s="46">
        <v>2.87</v>
      </c>
      <c r="F101" s="46">
        <v>7.34</v>
      </c>
      <c r="G101" s="46">
        <v>3.97</v>
      </c>
      <c r="H101" s="46">
        <v>3.43</v>
      </c>
      <c r="I101" s="46">
        <v>4.1900000000000004</v>
      </c>
      <c r="J101" s="46">
        <v>5.6</v>
      </c>
      <c r="K101" s="46">
        <v>7.49</v>
      </c>
      <c r="L101" s="46">
        <v>5.57</v>
      </c>
      <c r="M101" s="46">
        <v>7.36</v>
      </c>
      <c r="N101" s="46">
        <v>2.29</v>
      </c>
      <c r="O101" s="46">
        <v>1.91</v>
      </c>
      <c r="P101" s="46">
        <v>0.6</v>
      </c>
      <c r="Q101" s="46">
        <v>2.1800000000000002</v>
      </c>
      <c r="R101" s="46">
        <v>2.3199999999999998</v>
      </c>
      <c r="S101" s="46">
        <v>1.9</v>
      </c>
      <c r="T101" s="46">
        <v>1.51</v>
      </c>
      <c r="U101" s="46">
        <v>2.4300000000000002</v>
      </c>
      <c r="V101" s="46">
        <v>1.1399999999999999</v>
      </c>
      <c r="W101" s="46">
        <v>1.35</v>
      </c>
      <c r="X101" s="37">
        <f t="shared" si="5"/>
        <v>3.4795000000000003</v>
      </c>
      <c r="Y101" s="46">
        <f t="shared" si="6"/>
        <v>2.1661789667036926</v>
      </c>
      <c r="Z101" s="46">
        <f t="shared" si="7"/>
        <v>7.49</v>
      </c>
      <c r="AA101" s="46">
        <f t="shared" si="8"/>
        <v>0.6</v>
      </c>
      <c r="AB101" s="26">
        <f t="shared" si="9"/>
        <v>6.8900000000000006</v>
      </c>
    </row>
    <row r="102" spans="1:28" x14ac:dyDescent="0.2">
      <c r="A102" s="143"/>
      <c r="B102" s="146"/>
      <c r="C102" s="54" t="s">
        <v>257</v>
      </c>
      <c r="D102" s="38">
        <v>14.44</v>
      </c>
      <c r="E102" s="51">
        <v>15.36</v>
      </c>
      <c r="F102" s="51">
        <v>14.66</v>
      </c>
      <c r="G102" s="51">
        <v>17.2</v>
      </c>
      <c r="H102" s="51">
        <v>17.07</v>
      </c>
      <c r="I102" s="51">
        <v>16.77</v>
      </c>
      <c r="J102" s="51">
        <v>16.46</v>
      </c>
      <c r="K102" s="51">
        <v>14.82</v>
      </c>
      <c r="L102" s="51">
        <v>13.26</v>
      </c>
      <c r="M102" s="51">
        <v>14.04</v>
      </c>
      <c r="N102" s="51">
        <v>9.98</v>
      </c>
      <c r="O102" s="51">
        <v>11.66</v>
      </c>
      <c r="P102" s="51">
        <v>11.94</v>
      </c>
      <c r="Q102" s="51">
        <v>10.43</v>
      </c>
      <c r="R102" s="51">
        <v>10.39</v>
      </c>
      <c r="S102" s="51">
        <v>9.9499999999999993</v>
      </c>
      <c r="T102" s="51">
        <v>8.75</v>
      </c>
      <c r="U102" s="51">
        <v>11</v>
      </c>
      <c r="V102" s="51">
        <v>11.85</v>
      </c>
      <c r="W102" s="51">
        <v>11.85</v>
      </c>
      <c r="X102" s="38">
        <f t="shared" si="5"/>
        <v>13.093999999999998</v>
      </c>
      <c r="Y102" s="51">
        <f t="shared" si="6"/>
        <v>2.6610215687727519</v>
      </c>
      <c r="Z102" s="51">
        <f t="shared" si="7"/>
        <v>17.2</v>
      </c>
      <c r="AA102" s="51">
        <f t="shared" si="8"/>
        <v>8.75</v>
      </c>
      <c r="AB102" s="27">
        <f t="shared" si="9"/>
        <v>8.4499999999999993</v>
      </c>
    </row>
    <row r="103" spans="1:28" x14ac:dyDescent="0.2">
      <c r="A103" s="141" t="s">
        <v>28</v>
      </c>
      <c r="B103" s="144" t="s">
        <v>254</v>
      </c>
      <c r="C103" s="52" t="s">
        <v>255</v>
      </c>
      <c r="D103" s="46">
        <v>63.91</v>
      </c>
      <c r="E103" s="46">
        <v>56.11</v>
      </c>
      <c r="F103" s="46">
        <v>61.25</v>
      </c>
      <c r="G103" s="46">
        <v>58.64</v>
      </c>
      <c r="H103" s="46">
        <v>55.63</v>
      </c>
      <c r="I103" s="46">
        <v>59.5</v>
      </c>
      <c r="J103" s="46">
        <v>58.79</v>
      </c>
      <c r="K103" s="46">
        <v>66.8</v>
      </c>
      <c r="L103" s="46">
        <v>74.400000000000006</v>
      </c>
      <c r="M103" s="46">
        <v>70.64</v>
      </c>
      <c r="N103" s="46">
        <v>72.069999999999993</v>
      </c>
      <c r="O103" s="46">
        <v>81.03</v>
      </c>
      <c r="P103" s="46">
        <v>78.209999999999994</v>
      </c>
      <c r="Q103" s="46">
        <v>72.47</v>
      </c>
      <c r="R103" s="46">
        <v>79.290000000000006</v>
      </c>
      <c r="S103" s="46">
        <v>76.17</v>
      </c>
      <c r="T103" s="46">
        <v>81.510000000000005</v>
      </c>
      <c r="U103" s="46">
        <v>80.52</v>
      </c>
      <c r="V103" s="46">
        <v>77.709999999999994</v>
      </c>
      <c r="W103" s="46">
        <v>80.08</v>
      </c>
      <c r="X103" s="37">
        <f t="shared" si="5"/>
        <v>70.236500000000007</v>
      </c>
      <c r="Y103" s="46">
        <f t="shared" si="6"/>
        <v>9.2763396110183098</v>
      </c>
      <c r="Z103" s="46">
        <f t="shared" si="7"/>
        <v>81.510000000000005</v>
      </c>
      <c r="AA103" s="46">
        <f t="shared" si="8"/>
        <v>55.63</v>
      </c>
      <c r="AB103" s="26">
        <f t="shared" si="9"/>
        <v>25.880000000000003</v>
      </c>
    </row>
    <row r="104" spans="1:28" x14ac:dyDescent="0.2">
      <c r="A104" s="142"/>
      <c r="B104" s="145"/>
      <c r="C104" s="53" t="s">
        <v>256</v>
      </c>
      <c r="D104" s="46">
        <v>3.34</v>
      </c>
      <c r="E104" s="46">
        <v>4.37</v>
      </c>
      <c r="F104" s="46">
        <v>4.24</v>
      </c>
      <c r="G104" s="46">
        <v>3.1</v>
      </c>
      <c r="H104" s="46">
        <v>3.63</v>
      </c>
      <c r="I104" s="46">
        <v>5.9</v>
      </c>
      <c r="J104" s="46">
        <v>4.82</v>
      </c>
      <c r="K104" s="46">
        <v>2.6</v>
      </c>
      <c r="L104" s="46">
        <v>2.36</v>
      </c>
      <c r="M104" s="46">
        <v>2.23</v>
      </c>
      <c r="N104" s="46">
        <v>2.1800000000000002</v>
      </c>
      <c r="O104" s="46">
        <v>0.41</v>
      </c>
      <c r="P104" s="46">
        <v>0.35</v>
      </c>
      <c r="Q104" s="46">
        <v>1.33</v>
      </c>
      <c r="R104" s="46">
        <v>0.3</v>
      </c>
      <c r="S104" s="46">
        <v>1.97</v>
      </c>
      <c r="T104" s="46">
        <v>0.78</v>
      </c>
      <c r="U104" s="46">
        <v>1.1200000000000001</v>
      </c>
      <c r="V104" s="46">
        <v>1.74</v>
      </c>
      <c r="W104" s="46">
        <v>0.82</v>
      </c>
      <c r="X104" s="37">
        <f t="shared" si="5"/>
        <v>2.3794999999999993</v>
      </c>
      <c r="Y104" s="46">
        <f t="shared" si="6"/>
        <v>1.6135461926419952</v>
      </c>
      <c r="Z104" s="46">
        <f t="shared" si="7"/>
        <v>5.9</v>
      </c>
      <c r="AA104" s="46">
        <f t="shared" si="8"/>
        <v>0.3</v>
      </c>
      <c r="AB104" s="26">
        <f t="shared" si="9"/>
        <v>5.6000000000000005</v>
      </c>
    </row>
    <row r="105" spans="1:28" x14ac:dyDescent="0.2">
      <c r="A105" s="142"/>
      <c r="B105" s="146"/>
      <c r="C105" s="54" t="s">
        <v>257</v>
      </c>
      <c r="D105" s="46">
        <v>13.52</v>
      </c>
      <c r="E105" s="46">
        <v>10.79</v>
      </c>
      <c r="F105" s="46">
        <v>12.48</v>
      </c>
      <c r="G105" s="46">
        <v>10.37</v>
      </c>
      <c r="H105" s="46">
        <v>10.56</v>
      </c>
      <c r="I105" s="46">
        <v>10.94</v>
      </c>
      <c r="J105" s="46">
        <v>10.19</v>
      </c>
      <c r="K105" s="46">
        <v>12.72</v>
      </c>
      <c r="L105" s="46">
        <v>13.99</v>
      </c>
      <c r="M105" s="46">
        <v>11.82</v>
      </c>
      <c r="N105" s="46">
        <v>9.2799999999999994</v>
      </c>
      <c r="O105" s="46">
        <v>11.32</v>
      </c>
      <c r="P105" s="46">
        <v>11.9</v>
      </c>
      <c r="Q105" s="46">
        <v>9.0399999999999991</v>
      </c>
      <c r="R105" s="46">
        <v>11.87</v>
      </c>
      <c r="S105" s="46">
        <v>9.99</v>
      </c>
      <c r="T105" s="46">
        <v>8.1999999999999993</v>
      </c>
      <c r="U105" s="46">
        <v>10.210000000000001</v>
      </c>
      <c r="V105" s="46">
        <v>10.07</v>
      </c>
      <c r="W105" s="46">
        <v>8.14</v>
      </c>
      <c r="X105" s="37">
        <f t="shared" si="5"/>
        <v>10.87</v>
      </c>
      <c r="Y105" s="46">
        <f t="shared" si="6"/>
        <v>1.6069913044666946</v>
      </c>
      <c r="Z105" s="46">
        <f t="shared" si="7"/>
        <v>13.99</v>
      </c>
      <c r="AA105" s="46">
        <f t="shared" si="8"/>
        <v>8.14</v>
      </c>
      <c r="AB105" s="26">
        <f t="shared" si="9"/>
        <v>5.85</v>
      </c>
    </row>
    <row r="106" spans="1:28" x14ac:dyDescent="0.2">
      <c r="A106" s="142"/>
      <c r="B106" s="55" t="s">
        <v>258</v>
      </c>
      <c r="C106" s="56" t="s">
        <v>259</v>
      </c>
      <c r="D106" s="58">
        <v>76</v>
      </c>
      <c r="E106" s="58">
        <v>82</v>
      </c>
      <c r="F106" s="58">
        <v>78</v>
      </c>
      <c r="G106" s="58">
        <v>81</v>
      </c>
      <c r="H106" s="58">
        <v>81</v>
      </c>
      <c r="I106" s="58">
        <v>79</v>
      </c>
      <c r="J106" s="58">
        <v>82</v>
      </c>
      <c r="K106" s="58">
        <v>76</v>
      </c>
      <c r="L106" s="58">
        <v>69</v>
      </c>
      <c r="M106" s="58">
        <v>73</v>
      </c>
      <c r="N106" s="58">
        <v>74</v>
      </c>
      <c r="O106" s="58">
        <v>65</v>
      </c>
      <c r="P106" s="58">
        <v>67</v>
      </c>
      <c r="Q106" s="58">
        <v>73</v>
      </c>
      <c r="R106" s="58">
        <v>66</v>
      </c>
      <c r="S106" s="58">
        <v>68</v>
      </c>
      <c r="T106" s="58">
        <v>64</v>
      </c>
      <c r="U106" s="58">
        <v>66</v>
      </c>
      <c r="V106" s="58">
        <v>66</v>
      </c>
      <c r="W106" s="58">
        <v>65</v>
      </c>
      <c r="X106" s="37">
        <f t="shared" si="5"/>
        <v>72.55</v>
      </c>
      <c r="Y106" s="46">
        <f t="shared" si="6"/>
        <v>6.4845971347493894</v>
      </c>
      <c r="Z106" s="46">
        <f t="shared" si="7"/>
        <v>82</v>
      </c>
      <c r="AA106" s="46">
        <f t="shared" si="8"/>
        <v>64</v>
      </c>
      <c r="AB106" s="26">
        <f t="shared" si="9"/>
        <v>18</v>
      </c>
    </row>
    <row r="107" spans="1:28" x14ac:dyDescent="0.2">
      <c r="A107" s="142"/>
      <c r="B107" s="144" t="s">
        <v>260</v>
      </c>
      <c r="C107" s="52" t="s">
        <v>255</v>
      </c>
      <c r="D107" s="46">
        <v>61.08</v>
      </c>
      <c r="E107" s="46">
        <v>52.31</v>
      </c>
      <c r="F107" s="46">
        <v>58.14</v>
      </c>
      <c r="G107" s="46">
        <v>55.15</v>
      </c>
      <c r="H107" s="46">
        <v>51.83</v>
      </c>
      <c r="I107" s="46">
        <v>56.16</v>
      </c>
      <c r="J107" s="46">
        <v>55.28</v>
      </c>
      <c r="K107" s="46">
        <v>64.180000000000007</v>
      </c>
      <c r="L107" s="46">
        <v>72.430000000000007</v>
      </c>
      <c r="M107" s="46">
        <v>68.349999999999994</v>
      </c>
      <c r="N107" s="46">
        <v>69.77</v>
      </c>
      <c r="O107" s="46">
        <v>79.41</v>
      </c>
      <c r="P107" s="46">
        <v>76.45</v>
      </c>
      <c r="Q107" s="46">
        <v>70.27</v>
      </c>
      <c r="R107" s="46">
        <v>77.61</v>
      </c>
      <c r="S107" s="46">
        <v>74.3</v>
      </c>
      <c r="T107" s="46">
        <v>79.930000000000007</v>
      </c>
      <c r="U107" s="46">
        <v>78.819999999999993</v>
      </c>
      <c r="V107" s="46">
        <v>75.94</v>
      </c>
      <c r="W107" s="46">
        <v>78.44</v>
      </c>
      <c r="X107" s="37">
        <f t="shared" si="5"/>
        <v>67.792500000000004</v>
      </c>
      <c r="Y107" s="46">
        <f t="shared" si="6"/>
        <v>10.069989742847419</v>
      </c>
      <c r="Z107" s="46">
        <f t="shared" si="7"/>
        <v>79.930000000000007</v>
      </c>
      <c r="AA107" s="46">
        <f t="shared" si="8"/>
        <v>51.83</v>
      </c>
      <c r="AB107" s="26">
        <f t="shared" si="9"/>
        <v>28.100000000000009</v>
      </c>
    </row>
    <row r="108" spans="1:28" x14ac:dyDescent="0.2">
      <c r="A108" s="142"/>
      <c r="B108" s="145"/>
      <c r="C108" s="53" t="s">
        <v>256</v>
      </c>
      <c r="D108" s="46">
        <v>3.63</v>
      </c>
      <c r="E108" s="46">
        <v>4.88</v>
      </c>
      <c r="F108" s="46">
        <v>4.6399999999999997</v>
      </c>
      <c r="G108" s="46">
        <v>3.42</v>
      </c>
      <c r="H108" s="46">
        <v>4.04</v>
      </c>
      <c r="I108" s="46">
        <v>6.53</v>
      </c>
      <c r="J108" s="46">
        <v>5.35</v>
      </c>
      <c r="K108" s="46">
        <v>2.79</v>
      </c>
      <c r="L108" s="46">
        <v>2.5</v>
      </c>
      <c r="M108" s="46">
        <v>2.37</v>
      </c>
      <c r="N108" s="46">
        <v>2.3199999999999998</v>
      </c>
      <c r="O108" s="46">
        <v>0.45</v>
      </c>
      <c r="P108" s="46">
        <v>0.37</v>
      </c>
      <c r="Q108" s="46">
        <v>1.4</v>
      </c>
      <c r="R108" s="46">
        <v>0.33</v>
      </c>
      <c r="S108" s="46">
        <v>2.09</v>
      </c>
      <c r="T108" s="46">
        <v>0.84</v>
      </c>
      <c r="U108" s="46">
        <v>1.2</v>
      </c>
      <c r="V108" s="46">
        <v>1.85</v>
      </c>
      <c r="W108" s="46">
        <v>0.88</v>
      </c>
      <c r="X108" s="37">
        <f t="shared" si="5"/>
        <v>2.5940000000000003</v>
      </c>
      <c r="Y108" s="46">
        <f t="shared" si="6"/>
        <v>1.7973354547335068</v>
      </c>
      <c r="Z108" s="46">
        <f t="shared" si="7"/>
        <v>6.53</v>
      </c>
      <c r="AA108" s="46">
        <f t="shared" si="8"/>
        <v>0.33</v>
      </c>
      <c r="AB108" s="26">
        <f t="shared" si="9"/>
        <v>6.2</v>
      </c>
    </row>
    <row r="109" spans="1:28" x14ac:dyDescent="0.2">
      <c r="A109" s="143"/>
      <c r="B109" s="146"/>
      <c r="C109" s="54" t="s">
        <v>257</v>
      </c>
      <c r="D109" s="46">
        <v>15.35</v>
      </c>
      <c r="E109" s="46">
        <v>12.82</v>
      </c>
      <c r="F109" s="46">
        <v>15.54</v>
      </c>
      <c r="G109" s="46">
        <v>12.16</v>
      </c>
      <c r="H109" s="46">
        <v>12.58</v>
      </c>
      <c r="I109" s="46">
        <v>12.78</v>
      </c>
      <c r="J109" s="46">
        <v>11.99</v>
      </c>
      <c r="K109" s="46">
        <v>14.28</v>
      </c>
      <c r="L109" s="46">
        <v>15.3</v>
      </c>
      <c r="M109" s="46">
        <v>13.08</v>
      </c>
      <c r="N109" s="46">
        <v>10.25</v>
      </c>
      <c r="O109" s="46">
        <v>12.19</v>
      </c>
      <c r="P109" s="46">
        <v>12.87</v>
      </c>
      <c r="Q109" s="46">
        <v>9.9600000000000009</v>
      </c>
      <c r="R109" s="46">
        <v>12.8</v>
      </c>
      <c r="S109" s="46">
        <v>10.89</v>
      </c>
      <c r="T109" s="46">
        <v>8.85</v>
      </c>
      <c r="U109" s="46">
        <v>11.01</v>
      </c>
      <c r="V109" s="46">
        <v>10.93</v>
      </c>
      <c r="W109" s="46">
        <v>8.81</v>
      </c>
      <c r="X109" s="38">
        <f t="shared" si="5"/>
        <v>12.222000000000001</v>
      </c>
      <c r="Y109" s="51">
        <f t="shared" si="6"/>
        <v>1.9705585636137581</v>
      </c>
      <c r="Z109" s="51">
        <f t="shared" si="7"/>
        <v>15.54</v>
      </c>
      <c r="AA109" s="51">
        <f t="shared" si="8"/>
        <v>8.81</v>
      </c>
      <c r="AB109" s="27">
        <f t="shared" si="9"/>
        <v>6.7299999999999986</v>
      </c>
    </row>
    <row r="110" spans="1:28" x14ac:dyDescent="0.2">
      <c r="A110" s="141" t="s">
        <v>29</v>
      </c>
      <c r="B110" s="144" t="s">
        <v>254</v>
      </c>
      <c r="C110" s="52" t="s">
        <v>255</v>
      </c>
      <c r="D110" s="36">
        <v>75.94</v>
      </c>
      <c r="E110" s="44">
        <v>76.56</v>
      </c>
      <c r="F110" s="44">
        <v>74.680000000000007</v>
      </c>
      <c r="G110" s="44">
        <v>78.16</v>
      </c>
      <c r="H110" s="44">
        <v>74.88</v>
      </c>
      <c r="I110" s="44">
        <v>74.53</v>
      </c>
      <c r="J110" s="44">
        <v>73.11</v>
      </c>
      <c r="K110" s="44">
        <v>70.069999999999993</v>
      </c>
      <c r="L110" s="44">
        <v>69.290000000000006</v>
      </c>
      <c r="M110" s="44">
        <v>65.84</v>
      </c>
      <c r="N110" s="44">
        <v>64.92</v>
      </c>
      <c r="O110" s="44">
        <v>72.67</v>
      </c>
      <c r="P110" s="44">
        <v>67.83</v>
      </c>
      <c r="Q110" s="44">
        <v>82.77</v>
      </c>
      <c r="R110" s="44">
        <v>84.1</v>
      </c>
      <c r="S110" s="44">
        <v>81.72</v>
      </c>
      <c r="T110" s="44">
        <v>76.56</v>
      </c>
      <c r="U110" s="44">
        <v>74.42</v>
      </c>
      <c r="V110" s="44">
        <v>72.290000000000006</v>
      </c>
      <c r="W110" s="44">
        <v>74.66</v>
      </c>
      <c r="X110" s="37">
        <f t="shared" si="5"/>
        <v>74.25</v>
      </c>
      <c r="Y110" s="46">
        <f t="shared" si="6"/>
        <v>5.149309611363857</v>
      </c>
      <c r="Z110" s="46">
        <f t="shared" si="7"/>
        <v>84.1</v>
      </c>
      <c r="AA110" s="46">
        <f t="shared" si="8"/>
        <v>64.92</v>
      </c>
      <c r="AB110" s="26">
        <f t="shared" si="9"/>
        <v>19.179999999999993</v>
      </c>
    </row>
    <row r="111" spans="1:28" x14ac:dyDescent="0.2">
      <c r="A111" s="142"/>
      <c r="B111" s="145"/>
      <c r="C111" s="53" t="s">
        <v>256</v>
      </c>
      <c r="D111" s="37">
        <v>2.1800000000000002</v>
      </c>
      <c r="E111" s="46">
        <v>1.97</v>
      </c>
      <c r="F111" s="46">
        <v>2.52</v>
      </c>
      <c r="G111" s="46">
        <v>1.2</v>
      </c>
      <c r="H111" s="46">
        <v>2.3199999999999998</v>
      </c>
      <c r="I111" s="46">
        <v>1.1599999999999999</v>
      </c>
      <c r="J111" s="46">
        <v>0.85</v>
      </c>
      <c r="K111" s="46">
        <v>0.74</v>
      </c>
      <c r="L111" s="46">
        <v>0.96</v>
      </c>
      <c r="M111" s="46">
        <v>1.52</v>
      </c>
      <c r="N111" s="46">
        <v>2.62</v>
      </c>
      <c r="O111" s="46">
        <v>0.79</v>
      </c>
      <c r="P111" s="46">
        <v>0.86</v>
      </c>
      <c r="Q111" s="46">
        <v>-0.6</v>
      </c>
      <c r="R111" s="46">
        <v>-1.03</v>
      </c>
      <c r="S111" s="46">
        <v>-0.27</v>
      </c>
      <c r="T111" s="46">
        <v>1.1399999999999999</v>
      </c>
      <c r="U111" s="46">
        <v>2.81</v>
      </c>
      <c r="V111" s="46">
        <v>3.74</v>
      </c>
      <c r="W111" s="46">
        <v>3.85</v>
      </c>
      <c r="X111" s="37">
        <f t="shared" si="5"/>
        <v>1.4664999999999999</v>
      </c>
      <c r="Y111" s="46">
        <f t="shared" si="6"/>
        <v>1.3052334939328711</v>
      </c>
      <c r="Z111" s="46">
        <f t="shared" si="7"/>
        <v>3.85</v>
      </c>
      <c r="AA111" s="46">
        <f t="shared" si="8"/>
        <v>-1.03</v>
      </c>
      <c r="AB111" s="26">
        <f t="shared" si="9"/>
        <v>4.88</v>
      </c>
    </row>
    <row r="112" spans="1:28" x14ac:dyDescent="0.2">
      <c r="A112" s="142"/>
      <c r="B112" s="146"/>
      <c r="C112" s="54" t="s">
        <v>257</v>
      </c>
      <c r="D112" s="37">
        <v>9.75</v>
      </c>
      <c r="E112" s="46">
        <v>10.28</v>
      </c>
      <c r="F112" s="46">
        <v>10.77</v>
      </c>
      <c r="G112" s="46">
        <v>8.91</v>
      </c>
      <c r="H112" s="46">
        <v>10.45</v>
      </c>
      <c r="I112" s="46">
        <v>10.029999999999999</v>
      </c>
      <c r="J112" s="46">
        <v>9.1300000000000008</v>
      </c>
      <c r="K112" s="46">
        <v>9.0500000000000007</v>
      </c>
      <c r="L112" s="46">
        <v>9.52</v>
      </c>
      <c r="M112" s="46">
        <v>9.6300000000000008</v>
      </c>
      <c r="N112" s="46">
        <v>10.43</v>
      </c>
      <c r="O112" s="46">
        <v>9.56</v>
      </c>
      <c r="P112" s="46">
        <v>7.34</v>
      </c>
      <c r="Q112" s="46">
        <v>8.0399999999999991</v>
      </c>
      <c r="R112" s="46">
        <v>8.9499999999999993</v>
      </c>
      <c r="S112" s="46">
        <v>8.85</v>
      </c>
      <c r="T112" s="46">
        <v>8.99</v>
      </c>
      <c r="U112" s="46">
        <v>9.56</v>
      </c>
      <c r="V112" s="46">
        <v>10.75</v>
      </c>
      <c r="W112" s="46">
        <v>9.83</v>
      </c>
      <c r="X112" s="37">
        <f t="shared" si="5"/>
        <v>9.4909999999999997</v>
      </c>
      <c r="Y112" s="46">
        <f t="shared" si="6"/>
        <v>0.87347400768727124</v>
      </c>
      <c r="Z112" s="46">
        <f t="shared" si="7"/>
        <v>10.77</v>
      </c>
      <c r="AA112" s="46">
        <f t="shared" si="8"/>
        <v>7.34</v>
      </c>
      <c r="AB112" s="26">
        <f t="shared" si="9"/>
        <v>3.4299999999999997</v>
      </c>
    </row>
    <row r="113" spans="1:28" x14ac:dyDescent="0.2">
      <c r="A113" s="142"/>
      <c r="B113" s="55" t="s">
        <v>258</v>
      </c>
      <c r="C113" s="56" t="s">
        <v>259</v>
      </c>
      <c r="D113" s="57">
        <v>65</v>
      </c>
      <c r="E113" s="58">
        <v>65</v>
      </c>
      <c r="F113" s="58">
        <v>66</v>
      </c>
      <c r="G113" s="58">
        <v>64</v>
      </c>
      <c r="H113" s="58">
        <v>67</v>
      </c>
      <c r="I113" s="58">
        <v>66</v>
      </c>
      <c r="J113" s="58">
        <v>69</v>
      </c>
      <c r="K113" s="58">
        <v>71</v>
      </c>
      <c r="L113" s="58">
        <v>70</v>
      </c>
      <c r="M113" s="58">
        <v>72</v>
      </c>
      <c r="N113" s="58">
        <v>73</v>
      </c>
      <c r="O113" s="58">
        <v>67</v>
      </c>
      <c r="P113" s="58">
        <v>70</v>
      </c>
      <c r="Q113" s="58">
        <v>53</v>
      </c>
      <c r="R113" s="58">
        <v>57</v>
      </c>
      <c r="S113" s="58">
        <v>58</v>
      </c>
      <c r="T113" s="58">
        <v>64</v>
      </c>
      <c r="U113" s="58">
        <v>67</v>
      </c>
      <c r="V113" s="58">
        <v>69</v>
      </c>
      <c r="W113" s="58">
        <v>66</v>
      </c>
      <c r="X113" s="37">
        <f t="shared" si="5"/>
        <v>65.95</v>
      </c>
      <c r="Y113" s="46">
        <f t="shared" si="6"/>
        <v>5.0625040610769938</v>
      </c>
      <c r="Z113" s="46">
        <f t="shared" si="7"/>
        <v>73</v>
      </c>
      <c r="AA113" s="46">
        <f t="shared" si="8"/>
        <v>53</v>
      </c>
      <c r="AB113" s="26">
        <f t="shared" si="9"/>
        <v>20</v>
      </c>
    </row>
    <row r="114" spans="1:28" x14ac:dyDescent="0.2">
      <c r="A114" s="142"/>
      <c r="B114" s="144" t="s">
        <v>260</v>
      </c>
      <c r="C114" s="52" t="s">
        <v>255</v>
      </c>
      <c r="D114" s="37">
        <v>74.16</v>
      </c>
      <c r="E114" s="46">
        <v>74.78</v>
      </c>
      <c r="F114" s="46">
        <v>72.819999999999993</v>
      </c>
      <c r="G114" s="46">
        <v>76.489999999999995</v>
      </c>
      <c r="H114" s="46">
        <v>72.98</v>
      </c>
      <c r="I114" s="46">
        <v>72.63</v>
      </c>
      <c r="J114" s="46">
        <v>71.08</v>
      </c>
      <c r="K114" s="46">
        <v>67.819999999999993</v>
      </c>
      <c r="L114" s="46">
        <v>67.010000000000005</v>
      </c>
      <c r="M114" s="46">
        <v>63.29</v>
      </c>
      <c r="N114" s="46">
        <v>62.26</v>
      </c>
      <c r="O114" s="46">
        <v>70.69</v>
      </c>
      <c r="P114" s="46">
        <v>65.47</v>
      </c>
      <c r="Q114" s="46">
        <v>81.5</v>
      </c>
      <c r="R114" s="46">
        <v>82.78</v>
      </c>
      <c r="S114" s="46">
        <v>80.3</v>
      </c>
      <c r="T114" s="46">
        <v>74.819999999999993</v>
      </c>
      <c r="U114" s="46">
        <v>72.510000000000005</v>
      </c>
      <c r="V114" s="46">
        <v>70.2</v>
      </c>
      <c r="W114" s="46">
        <v>72.760000000000005</v>
      </c>
      <c r="X114" s="37">
        <f t="shared" si="5"/>
        <v>72.317499999999995</v>
      </c>
      <c r="Y114" s="46">
        <f t="shared" si="6"/>
        <v>5.5167390014868669</v>
      </c>
      <c r="Z114" s="46">
        <f t="shared" si="7"/>
        <v>82.78</v>
      </c>
      <c r="AA114" s="46">
        <f t="shared" si="8"/>
        <v>62.26</v>
      </c>
      <c r="AB114" s="26">
        <f t="shared" si="9"/>
        <v>20.520000000000003</v>
      </c>
    </row>
    <row r="115" spans="1:28" x14ac:dyDescent="0.2">
      <c r="A115" s="142"/>
      <c r="B115" s="145"/>
      <c r="C115" s="53" t="s">
        <v>256</v>
      </c>
      <c r="D115" s="37">
        <v>2.31</v>
      </c>
      <c r="E115" s="46">
        <v>2.08</v>
      </c>
      <c r="F115" s="46">
        <v>2.68</v>
      </c>
      <c r="G115" s="46">
        <v>1.27</v>
      </c>
      <c r="H115" s="46">
        <v>2.46</v>
      </c>
      <c r="I115" s="46">
        <v>1.22</v>
      </c>
      <c r="J115" s="46">
        <v>0.89</v>
      </c>
      <c r="K115" s="46">
        <v>0.77</v>
      </c>
      <c r="L115" s="46">
        <v>1</v>
      </c>
      <c r="M115" s="46">
        <v>1.61</v>
      </c>
      <c r="N115" s="46">
        <v>2.82</v>
      </c>
      <c r="O115" s="46">
        <v>0.83</v>
      </c>
      <c r="P115" s="46">
        <v>0.9</v>
      </c>
      <c r="Q115" s="46">
        <v>-0.61</v>
      </c>
      <c r="R115" s="46">
        <v>-1.06</v>
      </c>
      <c r="S115" s="46">
        <v>-0.26</v>
      </c>
      <c r="T115" s="46">
        <v>1.21</v>
      </c>
      <c r="U115" s="46">
        <v>2.99</v>
      </c>
      <c r="V115" s="46">
        <v>3.98</v>
      </c>
      <c r="W115" s="46">
        <v>4.09</v>
      </c>
      <c r="X115" s="37">
        <f t="shared" si="5"/>
        <v>1.5589999999999999</v>
      </c>
      <c r="Y115" s="46">
        <f t="shared" si="6"/>
        <v>1.3832185959603518</v>
      </c>
      <c r="Z115" s="46">
        <f t="shared" si="7"/>
        <v>4.09</v>
      </c>
      <c r="AA115" s="46">
        <f t="shared" si="8"/>
        <v>-1.06</v>
      </c>
      <c r="AB115" s="26">
        <f t="shared" si="9"/>
        <v>5.15</v>
      </c>
    </row>
    <row r="116" spans="1:28" x14ac:dyDescent="0.2">
      <c r="A116" s="143"/>
      <c r="B116" s="146"/>
      <c r="C116" s="54" t="s">
        <v>257</v>
      </c>
      <c r="D116" s="38">
        <v>10.62</v>
      </c>
      <c r="E116" s="51">
        <v>11.17</v>
      </c>
      <c r="F116" s="51">
        <v>11.75</v>
      </c>
      <c r="G116" s="51">
        <v>9.65</v>
      </c>
      <c r="H116" s="51">
        <v>11.4</v>
      </c>
      <c r="I116" s="51">
        <v>10.94</v>
      </c>
      <c r="J116" s="51">
        <v>10.01</v>
      </c>
      <c r="K116" s="51">
        <v>10</v>
      </c>
      <c r="L116" s="51">
        <v>10.55</v>
      </c>
      <c r="M116" s="51">
        <v>10.81</v>
      </c>
      <c r="N116" s="51">
        <v>11.76</v>
      </c>
      <c r="O116" s="51">
        <v>10.48</v>
      </c>
      <c r="P116" s="51">
        <v>8.17</v>
      </c>
      <c r="Q116" s="51">
        <v>8.61</v>
      </c>
      <c r="R116" s="51">
        <v>9.57</v>
      </c>
      <c r="S116" s="51">
        <v>9.49</v>
      </c>
      <c r="T116" s="51">
        <v>9.7899999999999991</v>
      </c>
      <c r="U116" s="51">
        <v>10.46</v>
      </c>
      <c r="V116" s="51">
        <v>11.82</v>
      </c>
      <c r="W116" s="51">
        <v>10.75</v>
      </c>
      <c r="X116" s="38">
        <f t="shared" si="5"/>
        <v>10.39</v>
      </c>
      <c r="Y116" s="51">
        <f t="shared" si="6"/>
        <v>0.99692157744676557</v>
      </c>
      <c r="Z116" s="51">
        <f t="shared" si="7"/>
        <v>11.82</v>
      </c>
      <c r="AA116" s="51">
        <f t="shared" si="8"/>
        <v>8.17</v>
      </c>
      <c r="AB116" s="27">
        <f t="shared" si="9"/>
        <v>3.6500000000000004</v>
      </c>
    </row>
    <row r="117" spans="1:28" x14ac:dyDescent="0.2">
      <c r="A117" s="141" t="s">
        <v>30</v>
      </c>
      <c r="B117" s="144" t="s">
        <v>254</v>
      </c>
      <c r="C117" s="52" t="s">
        <v>255</v>
      </c>
      <c r="D117" s="46">
        <v>73.59</v>
      </c>
      <c r="E117" s="46">
        <v>76.040000000000006</v>
      </c>
      <c r="F117" s="46">
        <v>76.25</v>
      </c>
      <c r="G117" s="46">
        <v>73.7</v>
      </c>
      <c r="H117" s="46">
        <v>74.349999999999994</v>
      </c>
      <c r="I117" s="46">
        <v>73.650000000000006</v>
      </c>
      <c r="J117" s="46">
        <v>73.98</v>
      </c>
      <c r="K117" s="46">
        <v>72.89</v>
      </c>
      <c r="L117" s="46">
        <v>70.540000000000006</v>
      </c>
      <c r="M117" s="46">
        <v>74.489999999999995</v>
      </c>
      <c r="N117" s="46">
        <v>73.75</v>
      </c>
      <c r="O117" s="46">
        <v>73.88</v>
      </c>
      <c r="P117" s="46">
        <v>75.349999999999994</v>
      </c>
      <c r="Q117" s="46">
        <v>79.66</v>
      </c>
      <c r="R117" s="46">
        <v>79.290000000000006</v>
      </c>
      <c r="S117" s="46">
        <v>80.040000000000006</v>
      </c>
      <c r="T117" s="46">
        <v>79.7</v>
      </c>
      <c r="U117" s="46">
        <v>80.569999999999993</v>
      </c>
      <c r="V117" s="46">
        <v>81.38</v>
      </c>
      <c r="W117" s="46">
        <v>81.16</v>
      </c>
      <c r="X117" s="37">
        <f t="shared" si="5"/>
        <v>76.212999999999994</v>
      </c>
      <c r="Y117" s="46">
        <f t="shared" si="6"/>
        <v>3.284810496817129</v>
      </c>
      <c r="Z117" s="46">
        <f t="shared" si="7"/>
        <v>81.38</v>
      </c>
      <c r="AA117" s="46">
        <f t="shared" si="8"/>
        <v>70.540000000000006</v>
      </c>
      <c r="AB117" s="26">
        <f t="shared" si="9"/>
        <v>10.839999999999989</v>
      </c>
    </row>
    <row r="118" spans="1:28" x14ac:dyDescent="0.2">
      <c r="A118" s="142"/>
      <c r="B118" s="145"/>
      <c r="C118" s="53" t="s">
        <v>256</v>
      </c>
      <c r="D118" s="46">
        <v>2.31</v>
      </c>
      <c r="E118" s="46">
        <v>1.49</v>
      </c>
      <c r="F118" s="46">
        <v>1.71</v>
      </c>
      <c r="G118" s="46">
        <v>2.23</v>
      </c>
      <c r="H118" s="46">
        <v>1.85</v>
      </c>
      <c r="I118" s="46">
        <v>1.86</v>
      </c>
      <c r="J118" s="46">
        <v>1.64</v>
      </c>
      <c r="K118" s="46">
        <v>1.81</v>
      </c>
      <c r="L118" s="46">
        <v>2.0699999999999998</v>
      </c>
      <c r="M118" s="46">
        <v>1.47</v>
      </c>
      <c r="N118" s="46">
        <v>1.54</v>
      </c>
      <c r="O118" s="46">
        <v>1.49</v>
      </c>
      <c r="P118" s="46">
        <v>1.36</v>
      </c>
      <c r="Q118" s="46">
        <v>0.33</v>
      </c>
      <c r="R118" s="46">
        <v>1.04</v>
      </c>
      <c r="S118" s="46">
        <v>1.24</v>
      </c>
      <c r="T118" s="46">
        <v>1.7</v>
      </c>
      <c r="U118" s="46">
        <v>1.67</v>
      </c>
      <c r="V118" s="46">
        <v>1.57</v>
      </c>
      <c r="W118" s="46">
        <v>1.69</v>
      </c>
      <c r="X118" s="37">
        <f t="shared" si="5"/>
        <v>1.6034999999999993</v>
      </c>
      <c r="Y118" s="46">
        <f t="shared" si="6"/>
        <v>0.42869784476396128</v>
      </c>
      <c r="Z118" s="46">
        <f t="shared" si="7"/>
        <v>2.31</v>
      </c>
      <c r="AA118" s="46">
        <f t="shared" si="8"/>
        <v>0.33</v>
      </c>
      <c r="AB118" s="26">
        <f t="shared" si="9"/>
        <v>1.98</v>
      </c>
    </row>
    <row r="119" spans="1:28" x14ac:dyDescent="0.2">
      <c r="A119" s="142"/>
      <c r="B119" s="146"/>
      <c r="C119" s="54" t="s">
        <v>257</v>
      </c>
      <c r="D119" s="46">
        <v>11.16</v>
      </c>
      <c r="E119" s="46">
        <v>8.99</v>
      </c>
      <c r="F119" s="46">
        <v>9.25</v>
      </c>
      <c r="G119" s="46">
        <v>8.7100000000000009</v>
      </c>
      <c r="H119" s="46">
        <v>8.5399999999999991</v>
      </c>
      <c r="I119" s="46">
        <v>9.14</v>
      </c>
      <c r="J119" s="46">
        <v>8.76</v>
      </c>
      <c r="K119" s="46">
        <v>8.01</v>
      </c>
      <c r="L119" s="46">
        <v>8.5399999999999991</v>
      </c>
      <c r="M119" s="46">
        <v>9.25</v>
      </c>
      <c r="N119" s="46">
        <v>10.11</v>
      </c>
      <c r="O119" s="46">
        <v>9.81</v>
      </c>
      <c r="P119" s="46">
        <v>9.56</v>
      </c>
      <c r="Q119" s="46">
        <v>8.6199999999999992</v>
      </c>
      <c r="R119" s="46">
        <v>9.08</v>
      </c>
      <c r="S119" s="46">
        <v>8.57</v>
      </c>
      <c r="T119" s="46">
        <v>8.2799999999999994</v>
      </c>
      <c r="U119" s="46">
        <v>8.8800000000000008</v>
      </c>
      <c r="V119" s="46">
        <v>9.51</v>
      </c>
      <c r="W119" s="46">
        <v>9.57</v>
      </c>
      <c r="X119" s="37">
        <f t="shared" si="5"/>
        <v>9.1169999999999991</v>
      </c>
      <c r="Y119" s="46">
        <f t="shared" si="6"/>
        <v>0.71586605627471689</v>
      </c>
      <c r="Z119" s="46">
        <f t="shared" si="7"/>
        <v>11.16</v>
      </c>
      <c r="AA119" s="46">
        <f t="shared" si="8"/>
        <v>8.01</v>
      </c>
      <c r="AB119" s="26">
        <f t="shared" si="9"/>
        <v>3.1500000000000004</v>
      </c>
    </row>
    <row r="120" spans="1:28" x14ac:dyDescent="0.2">
      <c r="A120" s="142"/>
      <c r="B120" s="55" t="s">
        <v>258</v>
      </c>
      <c r="C120" s="56" t="s">
        <v>259</v>
      </c>
      <c r="D120" s="58">
        <v>65</v>
      </c>
      <c r="E120" s="58">
        <v>63</v>
      </c>
      <c r="F120" s="58">
        <v>64</v>
      </c>
      <c r="G120" s="58">
        <v>70</v>
      </c>
      <c r="H120" s="58">
        <v>73</v>
      </c>
      <c r="I120" s="58">
        <v>72</v>
      </c>
      <c r="J120" s="58">
        <v>71</v>
      </c>
      <c r="K120" s="58">
        <v>75</v>
      </c>
      <c r="L120" s="58">
        <v>73</v>
      </c>
      <c r="M120" s="58">
        <v>70</v>
      </c>
      <c r="N120" s="58">
        <v>69</v>
      </c>
      <c r="O120" s="58">
        <v>71</v>
      </c>
      <c r="P120" s="58">
        <v>70</v>
      </c>
      <c r="Q120" s="58">
        <v>65</v>
      </c>
      <c r="R120" s="58">
        <v>64</v>
      </c>
      <c r="S120" s="58">
        <v>63</v>
      </c>
      <c r="T120" s="58">
        <v>64</v>
      </c>
      <c r="U120" s="58">
        <v>62</v>
      </c>
      <c r="V120" s="58">
        <v>62</v>
      </c>
      <c r="W120" s="58">
        <v>60</v>
      </c>
      <c r="X120" s="37">
        <f t="shared" si="5"/>
        <v>67.3</v>
      </c>
      <c r="Y120" s="46">
        <f t="shared" si="6"/>
        <v>4.5201304126505493</v>
      </c>
      <c r="Z120" s="46">
        <f t="shared" si="7"/>
        <v>75</v>
      </c>
      <c r="AA120" s="46">
        <f t="shared" si="8"/>
        <v>60</v>
      </c>
      <c r="AB120" s="26">
        <f t="shared" si="9"/>
        <v>15</v>
      </c>
    </row>
    <row r="121" spans="1:28" x14ac:dyDescent="0.2">
      <c r="A121" s="142"/>
      <c r="B121" s="144" t="s">
        <v>260</v>
      </c>
      <c r="C121" s="52" t="s">
        <v>255</v>
      </c>
      <c r="D121" s="46">
        <v>71.7</v>
      </c>
      <c r="E121" s="46">
        <v>74.3</v>
      </c>
      <c r="F121" s="46">
        <v>74.48</v>
      </c>
      <c r="G121" s="46">
        <v>71.66</v>
      </c>
      <c r="H121" s="46">
        <v>72.25</v>
      </c>
      <c r="I121" s="46">
        <v>71.55</v>
      </c>
      <c r="J121" s="46">
        <v>71.92</v>
      </c>
      <c r="K121" s="46">
        <v>70.650000000000006</v>
      </c>
      <c r="L121" s="46">
        <v>68.25</v>
      </c>
      <c r="M121" s="46">
        <v>72.48</v>
      </c>
      <c r="N121" s="46">
        <v>71.739999999999995</v>
      </c>
      <c r="O121" s="46">
        <v>71.819999999999993</v>
      </c>
      <c r="P121" s="46">
        <v>73.39</v>
      </c>
      <c r="Q121" s="46">
        <v>78.010000000000005</v>
      </c>
      <c r="R121" s="46">
        <v>77.64</v>
      </c>
      <c r="S121" s="46">
        <v>78.44</v>
      </c>
      <c r="T121" s="46">
        <v>78.06</v>
      </c>
      <c r="U121" s="46">
        <v>79.02</v>
      </c>
      <c r="V121" s="46">
        <v>79.849999999999994</v>
      </c>
      <c r="W121" s="46">
        <v>79.67</v>
      </c>
      <c r="X121" s="37">
        <f t="shared" si="5"/>
        <v>74.343999999999994</v>
      </c>
      <c r="Y121" s="46">
        <f t="shared" si="6"/>
        <v>3.5246267439560923</v>
      </c>
      <c r="Z121" s="46">
        <f t="shared" si="7"/>
        <v>79.849999999999994</v>
      </c>
      <c r="AA121" s="46">
        <f t="shared" si="8"/>
        <v>68.25</v>
      </c>
      <c r="AB121" s="26">
        <f t="shared" si="9"/>
        <v>11.599999999999994</v>
      </c>
    </row>
    <row r="122" spans="1:28" x14ac:dyDescent="0.2">
      <c r="A122" s="142"/>
      <c r="B122" s="145"/>
      <c r="C122" s="53" t="s">
        <v>256</v>
      </c>
      <c r="D122" s="46">
        <v>2.46</v>
      </c>
      <c r="E122" s="46">
        <v>1.58</v>
      </c>
      <c r="F122" s="46">
        <v>1.82</v>
      </c>
      <c r="G122" s="46">
        <v>2.38</v>
      </c>
      <c r="H122" s="46">
        <v>1.96</v>
      </c>
      <c r="I122" s="46">
        <v>1.97</v>
      </c>
      <c r="J122" s="46">
        <v>1.74</v>
      </c>
      <c r="K122" s="46">
        <v>1.92</v>
      </c>
      <c r="L122" s="46">
        <v>2.2000000000000002</v>
      </c>
      <c r="M122" s="46">
        <v>1.54</v>
      </c>
      <c r="N122" s="46">
        <v>1.62</v>
      </c>
      <c r="O122" s="46">
        <v>1.56</v>
      </c>
      <c r="P122" s="46">
        <v>1.43</v>
      </c>
      <c r="Q122" s="46">
        <v>0.35</v>
      </c>
      <c r="R122" s="46">
        <v>1.0900000000000001</v>
      </c>
      <c r="S122" s="46">
        <v>1.31</v>
      </c>
      <c r="T122" s="46">
        <v>1.8</v>
      </c>
      <c r="U122" s="46">
        <v>1.76</v>
      </c>
      <c r="V122" s="46">
        <v>1.66</v>
      </c>
      <c r="W122" s="46">
        <v>1.78</v>
      </c>
      <c r="X122" s="37">
        <f t="shared" si="5"/>
        <v>1.6964999999999999</v>
      </c>
      <c r="Y122" s="46">
        <f t="shared" si="6"/>
        <v>0.45893784695579531</v>
      </c>
      <c r="Z122" s="46">
        <f t="shared" si="7"/>
        <v>2.46</v>
      </c>
      <c r="AA122" s="46">
        <f t="shared" si="8"/>
        <v>0.35</v>
      </c>
      <c r="AB122" s="26">
        <f t="shared" si="9"/>
        <v>2.11</v>
      </c>
    </row>
    <row r="123" spans="1:28" x14ac:dyDescent="0.2">
      <c r="A123" s="143"/>
      <c r="B123" s="146"/>
      <c r="C123" s="54" t="s">
        <v>257</v>
      </c>
      <c r="D123" s="46">
        <v>12.23</v>
      </c>
      <c r="E123" s="46">
        <v>9.7899999999999991</v>
      </c>
      <c r="F123" s="46">
        <v>10.08</v>
      </c>
      <c r="G123" s="46">
        <v>9.58</v>
      </c>
      <c r="H123" s="46">
        <v>9.39</v>
      </c>
      <c r="I123" s="46">
        <v>10.07</v>
      </c>
      <c r="J123" s="46">
        <v>9.6300000000000008</v>
      </c>
      <c r="K123" s="46">
        <v>8.86</v>
      </c>
      <c r="L123" s="46">
        <v>9.48</v>
      </c>
      <c r="M123" s="46">
        <v>10.130000000000001</v>
      </c>
      <c r="N123" s="46">
        <v>11.11</v>
      </c>
      <c r="O123" s="46">
        <v>10.79</v>
      </c>
      <c r="P123" s="46">
        <v>10.47</v>
      </c>
      <c r="Q123" s="46">
        <v>9.34</v>
      </c>
      <c r="R123" s="46">
        <v>9.84</v>
      </c>
      <c r="S123" s="46">
        <v>9.27</v>
      </c>
      <c r="T123" s="46">
        <v>8.9600000000000009</v>
      </c>
      <c r="U123" s="46">
        <v>9.59</v>
      </c>
      <c r="V123" s="46">
        <v>10.25</v>
      </c>
      <c r="W123" s="46">
        <v>10.31</v>
      </c>
      <c r="X123" s="38">
        <f t="shared" si="5"/>
        <v>9.9585000000000008</v>
      </c>
      <c r="Y123" s="51">
        <f t="shared" si="6"/>
        <v>0.78625210233172205</v>
      </c>
      <c r="Z123" s="51">
        <f t="shared" si="7"/>
        <v>12.23</v>
      </c>
      <c r="AA123" s="51">
        <f t="shared" si="8"/>
        <v>8.86</v>
      </c>
      <c r="AB123" s="27">
        <f t="shared" si="9"/>
        <v>3.370000000000001</v>
      </c>
    </row>
    <row r="124" spans="1:28" x14ac:dyDescent="0.2">
      <c r="A124" s="141" t="s">
        <v>31</v>
      </c>
      <c r="B124" s="144" t="s">
        <v>254</v>
      </c>
      <c r="C124" s="52" t="s">
        <v>255</v>
      </c>
      <c r="D124" s="36">
        <v>76.040000000000006</v>
      </c>
      <c r="E124" s="44">
        <v>77.31</v>
      </c>
      <c r="F124" s="44">
        <v>76.319999999999993</v>
      </c>
      <c r="G124" s="44">
        <v>74.349999999999994</v>
      </c>
      <c r="H124" s="44">
        <v>70.510000000000005</v>
      </c>
      <c r="I124" s="44">
        <v>75.39</v>
      </c>
      <c r="J124" s="44">
        <v>75.3</v>
      </c>
      <c r="K124" s="44">
        <v>78.709999999999994</v>
      </c>
      <c r="L124" s="44">
        <v>80.680000000000007</v>
      </c>
      <c r="M124" s="44">
        <v>81.11</v>
      </c>
      <c r="N124" s="44">
        <v>79.569999999999993</v>
      </c>
      <c r="O124" s="44">
        <v>78.61</v>
      </c>
      <c r="P124" s="44">
        <v>76.95</v>
      </c>
      <c r="Q124" s="44">
        <v>76.459999999999994</v>
      </c>
      <c r="R124" s="44">
        <v>78.34</v>
      </c>
      <c r="S124" s="44">
        <v>79.8</v>
      </c>
      <c r="T124" s="44">
        <v>78.349999999999994</v>
      </c>
      <c r="U124" s="44">
        <v>77.599999999999994</v>
      </c>
      <c r="V124" s="44">
        <v>76.7</v>
      </c>
      <c r="W124" s="44">
        <v>76.569999999999993</v>
      </c>
      <c r="X124" s="37">
        <f t="shared" si="5"/>
        <v>77.233499999999978</v>
      </c>
      <c r="Y124" s="46">
        <f t="shared" si="6"/>
        <v>2.4056627820732954</v>
      </c>
      <c r="Z124" s="46">
        <f t="shared" si="7"/>
        <v>81.11</v>
      </c>
      <c r="AA124" s="46">
        <f t="shared" si="8"/>
        <v>70.510000000000005</v>
      </c>
      <c r="AB124" s="26">
        <f t="shared" si="9"/>
        <v>10.599999999999994</v>
      </c>
    </row>
    <row r="125" spans="1:28" x14ac:dyDescent="0.2">
      <c r="A125" s="142"/>
      <c r="B125" s="145"/>
      <c r="C125" s="53" t="s">
        <v>256</v>
      </c>
      <c r="D125" s="37">
        <v>0.89</v>
      </c>
      <c r="E125" s="46">
        <v>0.38</v>
      </c>
      <c r="F125" s="46">
        <v>0.36</v>
      </c>
      <c r="G125" s="46">
        <v>0.95</v>
      </c>
      <c r="H125" s="46">
        <v>2.2999999999999998</v>
      </c>
      <c r="I125" s="46">
        <v>0.7</v>
      </c>
      <c r="J125" s="46">
        <v>0.8</v>
      </c>
      <c r="K125" s="46">
        <v>0.45</v>
      </c>
      <c r="L125" s="46">
        <v>0.56999999999999995</v>
      </c>
      <c r="M125" s="46">
        <v>0.74</v>
      </c>
      <c r="N125" s="46">
        <v>1.53</v>
      </c>
      <c r="O125" s="46">
        <v>1.57</v>
      </c>
      <c r="P125" s="46">
        <v>1.64</v>
      </c>
      <c r="Q125" s="46">
        <v>1.26</v>
      </c>
      <c r="R125" s="46">
        <v>0.99</v>
      </c>
      <c r="S125" s="46">
        <v>0.79</v>
      </c>
      <c r="T125" s="46">
        <v>1.43</v>
      </c>
      <c r="U125" s="46">
        <v>1.7</v>
      </c>
      <c r="V125" s="46">
        <v>1.62</v>
      </c>
      <c r="W125" s="46">
        <v>1.72</v>
      </c>
      <c r="X125" s="37">
        <f t="shared" si="5"/>
        <v>1.1194999999999999</v>
      </c>
      <c r="Y125" s="46">
        <f t="shared" si="6"/>
        <v>0.54303702500503193</v>
      </c>
      <c r="Z125" s="46">
        <f t="shared" si="7"/>
        <v>2.2999999999999998</v>
      </c>
      <c r="AA125" s="46">
        <f t="shared" si="8"/>
        <v>0.36</v>
      </c>
      <c r="AB125" s="26">
        <f t="shared" si="9"/>
        <v>1.94</v>
      </c>
    </row>
    <row r="126" spans="1:28" x14ac:dyDescent="0.2">
      <c r="A126" s="142"/>
      <c r="B126" s="146"/>
      <c r="C126" s="54" t="s">
        <v>257</v>
      </c>
      <c r="D126" s="37">
        <v>12.82</v>
      </c>
      <c r="E126" s="46">
        <v>13.17</v>
      </c>
      <c r="F126" s="46">
        <v>13.36</v>
      </c>
      <c r="G126" s="46">
        <v>12.98</v>
      </c>
      <c r="H126" s="46">
        <v>11.94</v>
      </c>
      <c r="I126" s="46">
        <v>12.36</v>
      </c>
      <c r="J126" s="46">
        <v>12.25</v>
      </c>
      <c r="K126" s="46">
        <v>9.68</v>
      </c>
      <c r="L126" s="46">
        <v>9.33</v>
      </c>
      <c r="M126" s="46">
        <v>9.39</v>
      </c>
      <c r="N126" s="46">
        <v>9.41</v>
      </c>
      <c r="O126" s="46">
        <v>9.43</v>
      </c>
      <c r="P126" s="46">
        <v>9.91</v>
      </c>
      <c r="Q126" s="46">
        <v>9.08</v>
      </c>
      <c r="R126" s="46">
        <v>8.3000000000000007</v>
      </c>
      <c r="S126" s="46">
        <v>8.7899999999999991</v>
      </c>
      <c r="T126" s="46">
        <v>9.34</v>
      </c>
      <c r="U126" s="46">
        <v>9.7100000000000009</v>
      </c>
      <c r="V126" s="46">
        <v>9.93</v>
      </c>
      <c r="W126" s="46">
        <v>9.64</v>
      </c>
      <c r="X126" s="37">
        <f t="shared" si="5"/>
        <v>10.541000000000002</v>
      </c>
      <c r="Y126" s="46">
        <f t="shared" si="6"/>
        <v>1.6885462448664401</v>
      </c>
      <c r="Z126" s="46">
        <f t="shared" si="7"/>
        <v>13.36</v>
      </c>
      <c r="AA126" s="46">
        <f t="shared" si="8"/>
        <v>8.3000000000000007</v>
      </c>
      <c r="AB126" s="26">
        <f t="shared" si="9"/>
        <v>5.0599999999999987</v>
      </c>
    </row>
    <row r="127" spans="1:28" x14ac:dyDescent="0.2">
      <c r="A127" s="142"/>
      <c r="B127" s="55" t="s">
        <v>258</v>
      </c>
      <c r="C127" s="56" t="s">
        <v>259</v>
      </c>
      <c r="D127" s="57">
        <v>65</v>
      </c>
      <c r="E127" s="58">
        <v>65</v>
      </c>
      <c r="F127" s="58">
        <v>67</v>
      </c>
      <c r="G127" s="58">
        <v>70</v>
      </c>
      <c r="H127" s="58">
        <v>72</v>
      </c>
      <c r="I127" s="58">
        <v>70</v>
      </c>
      <c r="J127" s="58">
        <v>69</v>
      </c>
      <c r="K127" s="58">
        <v>66</v>
      </c>
      <c r="L127" s="58">
        <v>65</v>
      </c>
      <c r="M127" s="58">
        <v>66</v>
      </c>
      <c r="N127" s="58">
        <v>60</v>
      </c>
      <c r="O127" s="58">
        <v>64</v>
      </c>
      <c r="P127" s="58">
        <v>65</v>
      </c>
      <c r="Q127" s="58">
        <v>64</v>
      </c>
      <c r="R127" s="58">
        <v>62</v>
      </c>
      <c r="S127" s="58">
        <v>67</v>
      </c>
      <c r="T127" s="58">
        <v>68</v>
      </c>
      <c r="U127" s="58">
        <v>68</v>
      </c>
      <c r="V127" s="58">
        <v>70</v>
      </c>
      <c r="W127" s="58">
        <v>69</v>
      </c>
      <c r="X127" s="37">
        <f t="shared" si="5"/>
        <v>66.599999999999994</v>
      </c>
      <c r="Y127" s="46">
        <f t="shared" si="6"/>
        <v>2.9806392814823783</v>
      </c>
      <c r="Z127" s="46">
        <f t="shared" si="7"/>
        <v>72</v>
      </c>
      <c r="AA127" s="46">
        <f t="shared" si="8"/>
        <v>60</v>
      </c>
      <c r="AB127" s="26">
        <f t="shared" si="9"/>
        <v>12</v>
      </c>
    </row>
    <row r="128" spans="1:28" x14ac:dyDescent="0.2">
      <c r="A128" s="142"/>
      <c r="B128" s="144" t="s">
        <v>260</v>
      </c>
      <c r="C128" s="52" t="s">
        <v>255</v>
      </c>
      <c r="D128" s="37">
        <v>74.239999999999995</v>
      </c>
      <c r="E128" s="46">
        <v>75.56</v>
      </c>
      <c r="F128" s="46">
        <v>74.489999999999995</v>
      </c>
      <c r="G128" s="46">
        <v>72.33</v>
      </c>
      <c r="H128" s="46">
        <v>68.239999999999995</v>
      </c>
      <c r="I128" s="46">
        <v>73.41</v>
      </c>
      <c r="J128" s="46">
        <v>73.349999999999994</v>
      </c>
      <c r="K128" s="46">
        <v>76.98</v>
      </c>
      <c r="L128" s="46">
        <v>79.05</v>
      </c>
      <c r="M128" s="46">
        <v>79.48</v>
      </c>
      <c r="N128" s="46">
        <v>78.03</v>
      </c>
      <c r="O128" s="46">
        <v>76.930000000000007</v>
      </c>
      <c r="P128" s="46">
        <v>75.209999999999994</v>
      </c>
      <c r="Q128" s="46">
        <v>74.7</v>
      </c>
      <c r="R128" s="46">
        <v>76.7</v>
      </c>
      <c r="S128" s="46">
        <v>78.11</v>
      </c>
      <c r="T128" s="46">
        <v>76.56</v>
      </c>
      <c r="U128" s="46">
        <v>75.790000000000006</v>
      </c>
      <c r="V128" s="46">
        <v>74.8</v>
      </c>
      <c r="W128" s="46">
        <v>74.67</v>
      </c>
      <c r="X128" s="37">
        <f t="shared" si="5"/>
        <v>75.4315</v>
      </c>
      <c r="Y128" s="46">
        <f t="shared" si="6"/>
        <v>2.5619324018363479</v>
      </c>
      <c r="Z128" s="46">
        <f t="shared" si="7"/>
        <v>79.48</v>
      </c>
      <c r="AA128" s="46">
        <f t="shared" si="8"/>
        <v>68.239999999999995</v>
      </c>
      <c r="AB128" s="26">
        <f t="shared" si="9"/>
        <v>11.240000000000009</v>
      </c>
    </row>
    <row r="129" spans="1:28" x14ac:dyDescent="0.2">
      <c r="A129" s="142"/>
      <c r="B129" s="145"/>
      <c r="C129" s="53" t="s">
        <v>256</v>
      </c>
      <c r="D129" s="37">
        <v>0.93</v>
      </c>
      <c r="E129" s="46">
        <v>0.39</v>
      </c>
      <c r="F129" s="46">
        <v>0.38</v>
      </c>
      <c r="G129" s="46">
        <v>1</v>
      </c>
      <c r="H129" s="46">
        <v>2.4500000000000002</v>
      </c>
      <c r="I129" s="46">
        <v>0.74</v>
      </c>
      <c r="J129" s="46">
        <v>0.84</v>
      </c>
      <c r="K129" s="46">
        <v>0.48</v>
      </c>
      <c r="L129" s="46">
        <v>0.6</v>
      </c>
      <c r="M129" s="46">
        <v>0.79</v>
      </c>
      <c r="N129" s="46">
        <v>1.61</v>
      </c>
      <c r="O129" s="46">
        <v>1.66</v>
      </c>
      <c r="P129" s="46">
        <v>1.74</v>
      </c>
      <c r="Q129" s="46">
        <v>1.33</v>
      </c>
      <c r="R129" s="46">
        <v>1.04</v>
      </c>
      <c r="S129" s="46">
        <v>0.83</v>
      </c>
      <c r="T129" s="46">
        <v>1.5</v>
      </c>
      <c r="U129" s="46">
        <v>1.78</v>
      </c>
      <c r="V129" s="46">
        <v>1.7</v>
      </c>
      <c r="W129" s="46">
        <v>1.81</v>
      </c>
      <c r="X129" s="37">
        <f t="shared" si="5"/>
        <v>1.18</v>
      </c>
      <c r="Y129" s="46">
        <f t="shared" si="6"/>
        <v>0.57504233253781123</v>
      </c>
      <c r="Z129" s="46">
        <f t="shared" si="7"/>
        <v>2.4500000000000002</v>
      </c>
      <c r="AA129" s="46">
        <f t="shared" si="8"/>
        <v>0.38</v>
      </c>
      <c r="AB129" s="26">
        <f t="shared" si="9"/>
        <v>2.0700000000000003</v>
      </c>
    </row>
    <row r="130" spans="1:28" x14ac:dyDescent="0.2">
      <c r="A130" s="143"/>
      <c r="B130" s="146"/>
      <c r="C130" s="54" t="s">
        <v>257</v>
      </c>
      <c r="D130" s="38">
        <v>13.93</v>
      </c>
      <c r="E130" s="51">
        <v>14.25</v>
      </c>
      <c r="F130" s="51">
        <v>14.49</v>
      </c>
      <c r="G130" s="51">
        <v>14.2</v>
      </c>
      <c r="H130" s="51">
        <v>13.25</v>
      </c>
      <c r="I130" s="51">
        <v>13.49</v>
      </c>
      <c r="J130" s="51">
        <v>13.37</v>
      </c>
      <c r="K130" s="51">
        <v>10.48</v>
      </c>
      <c r="L130" s="51">
        <v>10.07</v>
      </c>
      <c r="M130" s="51">
        <v>10.119999999999999</v>
      </c>
      <c r="N130" s="51">
        <v>10.18</v>
      </c>
      <c r="O130" s="51">
        <v>10.23</v>
      </c>
      <c r="P130" s="51">
        <v>10.77</v>
      </c>
      <c r="Q130" s="51">
        <v>9.89</v>
      </c>
      <c r="R130" s="51">
        <v>9.02</v>
      </c>
      <c r="S130" s="51">
        <v>9.51</v>
      </c>
      <c r="T130" s="51">
        <v>10.15</v>
      </c>
      <c r="U130" s="51">
        <v>10.54</v>
      </c>
      <c r="V130" s="51">
        <v>10.8</v>
      </c>
      <c r="W130" s="51">
        <v>10.51</v>
      </c>
      <c r="X130" s="38">
        <f t="shared" si="5"/>
        <v>11.462500000000002</v>
      </c>
      <c r="Y130" s="51">
        <f t="shared" si="6"/>
        <v>1.8635503043497494</v>
      </c>
      <c r="Z130" s="51">
        <f t="shared" si="7"/>
        <v>14.49</v>
      </c>
      <c r="AA130" s="51">
        <f t="shared" si="8"/>
        <v>9.02</v>
      </c>
      <c r="AB130" s="27">
        <f t="shared" si="9"/>
        <v>5.4700000000000006</v>
      </c>
    </row>
    <row r="131" spans="1:28" x14ac:dyDescent="0.2">
      <c r="A131" s="141" t="s">
        <v>32</v>
      </c>
      <c r="B131" s="144" t="s">
        <v>254</v>
      </c>
      <c r="C131" s="52" t="s">
        <v>255</v>
      </c>
      <c r="D131" s="46">
        <v>81.27</v>
      </c>
      <c r="E131" s="46">
        <v>79.7</v>
      </c>
      <c r="F131" s="46">
        <v>78.37</v>
      </c>
      <c r="G131" s="46">
        <v>78.78</v>
      </c>
      <c r="H131" s="46">
        <v>75.87</v>
      </c>
      <c r="I131" s="46">
        <v>74.540000000000006</v>
      </c>
      <c r="J131" s="46">
        <v>80.13</v>
      </c>
      <c r="K131" s="46">
        <v>83.13</v>
      </c>
      <c r="L131" s="46">
        <v>81.819999999999993</v>
      </c>
      <c r="M131" s="46">
        <v>83.23</v>
      </c>
      <c r="N131" s="46">
        <v>84.87</v>
      </c>
      <c r="O131" s="46">
        <v>84.7</v>
      </c>
      <c r="P131" s="46">
        <v>83.7</v>
      </c>
      <c r="Q131" s="46">
        <v>81.75</v>
      </c>
      <c r="R131" s="46">
        <v>83.31</v>
      </c>
      <c r="S131" s="46">
        <v>83.18</v>
      </c>
      <c r="T131" s="46">
        <v>81.180000000000007</v>
      </c>
      <c r="U131" s="46">
        <v>81.66</v>
      </c>
      <c r="V131" s="46">
        <v>82.1</v>
      </c>
      <c r="W131" s="46">
        <v>83.77</v>
      </c>
      <c r="X131" s="37">
        <f t="shared" si="5"/>
        <v>81.353000000000009</v>
      </c>
      <c r="Y131" s="46">
        <f t="shared" si="6"/>
        <v>2.7726333673015042</v>
      </c>
      <c r="Z131" s="46">
        <f t="shared" si="7"/>
        <v>84.87</v>
      </c>
      <c r="AA131" s="46">
        <f t="shared" si="8"/>
        <v>74.540000000000006</v>
      </c>
      <c r="AB131" s="26">
        <f t="shared" si="9"/>
        <v>10.329999999999998</v>
      </c>
    </row>
    <row r="132" spans="1:28" x14ac:dyDescent="0.2">
      <c r="A132" s="142"/>
      <c r="B132" s="145"/>
      <c r="C132" s="53" t="s">
        <v>256</v>
      </c>
      <c r="D132" s="46">
        <v>1.02</v>
      </c>
      <c r="E132" s="46">
        <v>1.22</v>
      </c>
      <c r="F132" s="46">
        <v>1.59</v>
      </c>
      <c r="G132" s="46">
        <v>1.1200000000000001</v>
      </c>
      <c r="H132" s="46">
        <v>1.74</v>
      </c>
      <c r="I132" s="46">
        <v>2.59</v>
      </c>
      <c r="J132" s="46">
        <v>2.2000000000000002</v>
      </c>
      <c r="K132" s="46">
        <v>1.7</v>
      </c>
      <c r="L132" s="46">
        <v>2.42</v>
      </c>
      <c r="M132" s="46">
        <v>1.57</v>
      </c>
      <c r="N132" s="46">
        <v>0.93</v>
      </c>
      <c r="O132" s="46">
        <v>0.32</v>
      </c>
      <c r="P132" s="46">
        <v>0.38</v>
      </c>
      <c r="Q132" s="46">
        <v>1.1000000000000001</v>
      </c>
      <c r="R132" s="46">
        <v>0.36</v>
      </c>
      <c r="S132" s="46">
        <v>0.35</v>
      </c>
      <c r="T132" s="46">
        <v>-0.27</v>
      </c>
      <c r="U132" s="46">
        <v>0.28000000000000003</v>
      </c>
      <c r="V132" s="46">
        <v>1.1000000000000001</v>
      </c>
      <c r="W132" s="46">
        <v>0.27</v>
      </c>
      <c r="X132" s="37">
        <f t="shared" si="5"/>
        <v>1.0995000000000001</v>
      </c>
      <c r="Y132" s="46">
        <f t="shared" si="6"/>
        <v>0.79234146679320017</v>
      </c>
      <c r="Z132" s="46">
        <f t="shared" si="7"/>
        <v>2.59</v>
      </c>
      <c r="AA132" s="46">
        <f t="shared" si="8"/>
        <v>-0.27</v>
      </c>
      <c r="AB132" s="26">
        <f t="shared" si="9"/>
        <v>2.86</v>
      </c>
    </row>
    <row r="133" spans="1:28" x14ac:dyDescent="0.2">
      <c r="A133" s="142"/>
      <c r="B133" s="146"/>
      <c r="C133" s="54" t="s">
        <v>257</v>
      </c>
      <c r="D133" s="46">
        <v>11.33</v>
      </c>
      <c r="E133" s="46">
        <v>11.99</v>
      </c>
      <c r="F133" s="46">
        <v>12.49</v>
      </c>
      <c r="G133" s="46">
        <v>13.39</v>
      </c>
      <c r="H133" s="46">
        <v>13.01</v>
      </c>
      <c r="I133" s="46">
        <v>12.15</v>
      </c>
      <c r="J133" s="46">
        <v>12.95</v>
      </c>
      <c r="K133" s="46">
        <v>13.62</v>
      </c>
      <c r="L133" s="46">
        <v>13.74</v>
      </c>
      <c r="M133" s="46">
        <v>12.88</v>
      </c>
      <c r="N133" s="46">
        <v>13.06</v>
      </c>
      <c r="O133" s="46">
        <v>11.03</v>
      </c>
      <c r="P133" s="46">
        <v>11.33</v>
      </c>
      <c r="Q133" s="46">
        <v>11.11</v>
      </c>
      <c r="R133" s="46">
        <v>10.99</v>
      </c>
      <c r="S133" s="46">
        <v>10.69</v>
      </c>
      <c r="T133" s="46">
        <v>10.32</v>
      </c>
      <c r="U133" s="46">
        <v>6.94</v>
      </c>
      <c r="V133" s="46">
        <v>11.16</v>
      </c>
      <c r="W133" s="46">
        <v>10.33</v>
      </c>
      <c r="X133" s="37">
        <f t="shared" si="5"/>
        <v>11.7255</v>
      </c>
      <c r="Y133" s="46">
        <f t="shared" si="6"/>
        <v>1.5802713790925154</v>
      </c>
      <c r="Z133" s="46">
        <f t="shared" si="7"/>
        <v>13.74</v>
      </c>
      <c r="AA133" s="46">
        <f t="shared" si="8"/>
        <v>6.94</v>
      </c>
      <c r="AB133" s="26">
        <f t="shared" si="9"/>
        <v>6.8</v>
      </c>
    </row>
    <row r="134" spans="1:28" x14ac:dyDescent="0.2">
      <c r="A134" s="142"/>
      <c r="B134" s="55" t="s">
        <v>258</v>
      </c>
      <c r="C134" s="56" t="s">
        <v>259</v>
      </c>
      <c r="D134" s="58">
        <v>63</v>
      </c>
      <c r="E134" s="58">
        <v>64</v>
      </c>
      <c r="F134" s="58">
        <v>65</v>
      </c>
      <c r="G134" s="58">
        <v>66</v>
      </c>
      <c r="H134" s="58">
        <v>69</v>
      </c>
      <c r="I134" s="58">
        <v>71</v>
      </c>
      <c r="J134" s="58">
        <v>66</v>
      </c>
      <c r="K134" s="58">
        <v>63</v>
      </c>
      <c r="L134" s="58">
        <v>63</v>
      </c>
      <c r="M134" s="58">
        <v>63</v>
      </c>
      <c r="N134" s="58">
        <v>57</v>
      </c>
      <c r="O134" s="58">
        <v>57</v>
      </c>
      <c r="P134" s="58">
        <v>60</v>
      </c>
      <c r="Q134" s="58">
        <v>62</v>
      </c>
      <c r="R134" s="58">
        <v>63</v>
      </c>
      <c r="S134" s="58">
        <v>64</v>
      </c>
      <c r="T134" s="58">
        <v>59</v>
      </c>
      <c r="U134" s="58">
        <v>62</v>
      </c>
      <c r="V134" s="58">
        <v>62</v>
      </c>
      <c r="W134" s="58">
        <v>61</v>
      </c>
      <c r="X134" s="37">
        <f t="shared" ref="X134:X197" si="10">AVERAGE(D134:W134)</f>
        <v>63</v>
      </c>
      <c r="Y134" s="46">
        <f t="shared" ref="Y134:Y197" si="11">_xlfn.STDEV.S(D134:W134)</f>
        <v>3.4641016151377544</v>
      </c>
      <c r="Z134" s="46">
        <f t="shared" ref="Z134:Z197" si="12">MAX(D134:W134)</f>
        <v>71</v>
      </c>
      <c r="AA134" s="46">
        <f t="shared" ref="AA134:AA197" si="13">MIN(D134:W134)</f>
        <v>57</v>
      </c>
      <c r="AB134" s="26">
        <f t="shared" ref="AB134:AB197" si="14">Z134-AA134</f>
        <v>14</v>
      </c>
    </row>
    <row r="135" spans="1:28" x14ac:dyDescent="0.2">
      <c r="A135" s="142"/>
      <c r="B135" s="144" t="s">
        <v>260</v>
      </c>
      <c r="C135" s="52" t="s">
        <v>255</v>
      </c>
      <c r="D135" s="46">
        <v>79.72</v>
      </c>
      <c r="E135" s="46">
        <v>78.08</v>
      </c>
      <c r="F135" s="46">
        <v>76.67</v>
      </c>
      <c r="G135" s="46">
        <v>77.06</v>
      </c>
      <c r="H135" s="46">
        <v>73.97</v>
      </c>
      <c r="I135" s="46">
        <v>72.5</v>
      </c>
      <c r="J135" s="46">
        <v>78.459999999999994</v>
      </c>
      <c r="K135" s="46">
        <v>81.650000000000006</v>
      </c>
      <c r="L135" s="46">
        <v>80.290000000000006</v>
      </c>
      <c r="M135" s="46">
        <v>81.75</v>
      </c>
      <c r="N135" s="46">
        <v>83.57</v>
      </c>
      <c r="O135" s="46">
        <v>83.39</v>
      </c>
      <c r="P135" s="46">
        <v>82.3</v>
      </c>
      <c r="Q135" s="46">
        <v>80.23</v>
      </c>
      <c r="R135" s="46">
        <v>81.81</v>
      </c>
      <c r="S135" s="46">
        <v>81.67</v>
      </c>
      <c r="T135" s="46">
        <v>79.72</v>
      </c>
      <c r="U135" s="46">
        <v>80.150000000000006</v>
      </c>
      <c r="V135" s="46">
        <v>80.59</v>
      </c>
      <c r="W135" s="46">
        <v>82.34</v>
      </c>
      <c r="X135" s="37">
        <f t="shared" si="10"/>
        <v>79.796000000000006</v>
      </c>
      <c r="Y135" s="46">
        <f t="shared" si="11"/>
        <v>2.947667052540293</v>
      </c>
      <c r="Z135" s="46">
        <f t="shared" si="12"/>
        <v>83.57</v>
      </c>
      <c r="AA135" s="46">
        <f t="shared" si="13"/>
        <v>72.5</v>
      </c>
      <c r="AB135" s="26">
        <f t="shared" si="14"/>
        <v>11.069999999999993</v>
      </c>
    </row>
    <row r="136" spans="1:28" x14ac:dyDescent="0.2">
      <c r="A136" s="142"/>
      <c r="B136" s="145"/>
      <c r="C136" s="53" t="s">
        <v>256</v>
      </c>
      <c r="D136" s="46">
        <v>1.0900000000000001</v>
      </c>
      <c r="E136" s="46">
        <v>1.29</v>
      </c>
      <c r="F136" s="46">
        <v>1.69</v>
      </c>
      <c r="G136" s="46">
        <v>1.19</v>
      </c>
      <c r="H136" s="46">
        <v>1.85</v>
      </c>
      <c r="I136" s="46">
        <v>2.76</v>
      </c>
      <c r="J136" s="46">
        <v>2.34</v>
      </c>
      <c r="K136" s="46">
        <v>1.81</v>
      </c>
      <c r="L136" s="46">
        <v>2.5499999999999998</v>
      </c>
      <c r="M136" s="46">
        <v>1.67</v>
      </c>
      <c r="N136" s="46">
        <v>1</v>
      </c>
      <c r="O136" s="46">
        <v>0.36</v>
      </c>
      <c r="P136" s="46">
        <v>0.43</v>
      </c>
      <c r="Q136" s="46">
        <v>1.18</v>
      </c>
      <c r="R136" s="46">
        <v>0.4</v>
      </c>
      <c r="S136" s="46">
        <v>0.39</v>
      </c>
      <c r="T136" s="46">
        <v>-0.27</v>
      </c>
      <c r="U136" s="46">
        <v>0.3</v>
      </c>
      <c r="V136" s="46">
        <v>1.17</v>
      </c>
      <c r="W136" s="46">
        <v>0.32</v>
      </c>
      <c r="X136" s="37">
        <f t="shared" si="10"/>
        <v>1.1760000000000002</v>
      </c>
      <c r="Y136" s="46">
        <f t="shared" si="11"/>
        <v>0.83354916503246246</v>
      </c>
      <c r="Z136" s="46">
        <f t="shared" si="12"/>
        <v>2.76</v>
      </c>
      <c r="AA136" s="46">
        <f t="shared" si="13"/>
        <v>-0.27</v>
      </c>
      <c r="AB136" s="26">
        <f t="shared" si="14"/>
        <v>3.03</v>
      </c>
    </row>
    <row r="137" spans="1:28" x14ac:dyDescent="0.2">
      <c r="A137" s="143"/>
      <c r="B137" s="146"/>
      <c r="C137" s="54" t="s">
        <v>257</v>
      </c>
      <c r="D137" s="46">
        <v>12.19</v>
      </c>
      <c r="E137" s="46">
        <v>12.95</v>
      </c>
      <c r="F137" s="46">
        <v>12.53</v>
      </c>
      <c r="G137" s="46">
        <v>14.49</v>
      </c>
      <c r="H137" s="46">
        <v>14.18</v>
      </c>
      <c r="I137" s="46">
        <v>13.32</v>
      </c>
      <c r="J137" s="46">
        <v>13.98</v>
      </c>
      <c r="K137" s="46">
        <v>14.6</v>
      </c>
      <c r="L137" s="46">
        <v>14.76</v>
      </c>
      <c r="M137" s="46">
        <v>13.81</v>
      </c>
      <c r="N137" s="46">
        <v>13.93</v>
      </c>
      <c r="O137" s="46">
        <v>11.77</v>
      </c>
      <c r="P137" s="46">
        <v>12.11</v>
      </c>
      <c r="Q137" s="46">
        <v>11.94</v>
      </c>
      <c r="R137" s="46">
        <v>11.77</v>
      </c>
      <c r="S137" s="46">
        <v>11.44</v>
      </c>
      <c r="T137" s="46">
        <v>11.08</v>
      </c>
      <c r="U137" s="46">
        <v>7.48</v>
      </c>
      <c r="V137" s="46">
        <v>11.97</v>
      </c>
      <c r="W137" s="46">
        <v>11.05</v>
      </c>
      <c r="X137" s="38">
        <f t="shared" si="10"/>
        <v>12.567500000000001</v>
      </c>
      <c r="Y137" s="51">
        <f t="shared" si="11"/>
        <v>1.7073767968189679</v>
      </c>
      <c r="Z137" s="51">
        <f t="shared" si="12"/>
        <v>14.76</v>
      </c>
      <c r="AA137" s="51">
        <f t="shared" si="13"/>
        <v>7.48</v>
      </c>
      <c r="AB137" s="27">
        <f t="shared" si="14"/>
        <v>7.2799999999999994</v>
      </c>
    </row>
    <row r="138" spans="1:28" x14ac:dyDescent="0.2">
      <c r="A138" s="141" t="s">
        <v>33</v>
      </c>
      <c r="B138" s="144" t="s">
        <v>254</v>
      </c>
      <c r="C138" s="52" t="s">
        <v>255</v>
      </c>
      <c r="D138" s="36">
        <v>86.47</v>
      </c>
      <c r="E138" s="44">
        <v>84.8</v>
      </c>
      <c r="F138" s="44">
        <v>86.71</v>
      </c>
      <c r="G138" s="44">
        <v>87.65</v>
      </c>
      <c r="H138" s="44">
        <v>87.55</v>
      </c>
      <c r="I138" s="44">
        <v>87.24</v>
      </c>
      <c r="J138" s="44">
        <v>85.33</v>
      </c>
      <c r="K138" s="44">
        <v>87.41</v>
      </c>
      <c r="L138" s="44">
        <v>86.31</v>
      </c>
      <c r="M138" s="44">
        <v>83.14</v>
      </c>
      <c r="N138" s="44">
        <v>82.04</v>
      </c>
      <c r="O138" s="44">
        <v>84.68</v>
      </c>
      <c r="P138" s="44">
        <v>84.55</v>
      </c>
      <c r="Q138" s="44">
        <v>81.459999999999994</v>
      </c>
      <c r="R138" s="44">
        <v>81.040000000000006</v>
      </c>
      <c r="S138" s="44">
        <v>83.13</v>
      </c>
      <c r="T138" s="44">
        <v>86.67</v>
      </c>
      <c r="U138" s="44">
        <v>83.65</v>
      </c>
      <c r="V138" s="44">
        <v>81.42</v>
      </c>
      <c r="W138" s="44">
        <v>84.3</v>
      </c>
      <c r="X138" s="37">
        <f t="shared" si="10"/>
        <v>84.777500000000003</v>
      </c>
      <c r="Y138" s="46">
        <f t="shared" si="11"/>
        <v>2.2060273296011914</v>
      </c>
      <c r="Z138" s="46">
        <f t="shared" si="12"/>
        <v>87.65</v>
      </c>
      <c r="AA138" s="46">
        <f t="shared" si="13"/>
        <v>81.040000000000006</v>
      </c>
      <c r="AB138" s="26">
        <f t="shared" si="14"/>
        <v>6.6099999999999994</v>
      </c>
    </row>
    <row r="139" spans="1:28" x14ac:dyDescent="0.2">
      <c r="A139" s="142"/>
      <c r="B139" s="145"/>
      <c r="C139" s="53" t="s">
        <v>256</v>
      </c>
      <c r="D139" s="37">
        <v>0.68</v>
      </c>
      <c r="E139" s="46">
        <v>1.1200000000000001</v>
      </c>
      <c r="F139" s="46">
        <v>0.71</v>
      </c>
      <c r="G139" s="46">
        <v>0.48</v>
      </c>
      <c r="H139" s="46">
        <v>0.33</v>
      </c>
      <c r="I139" s="46">
        <v>0.34</v>
      </c>
      <c r="J139" s="46">
        <v>0.26</v>
      </c>
      <c r="K139" s="46">
        <v>0.28000000000000003</v>
      </c>
      <c r="L139" s="46">
        <v>0.24</v>
      </c>
      <c r="M139" s="46">
        <v>0.35</v>
      </c>
      <c r="N139" s="46">
        <v>0.69</v>
      </c>
      <c r="O139" s="46">
        <v>0.49</v>
      </c>
      <c r="P139" s="46">
        <v>0.81</v>
      </c>
      <c r="Q139" s="46">
        <v>2.64</v>
      </c>
      <c r="R139" s="46">
        <v>3.42</v>
      </c>
      <c r="S139" s="46">
        <v>2.77</v>
      </c>
      <c r="T139" s="46">
        <v>1.1000000000000001</v>
      </c>
      <c r="U139" s="46">
        <v>1.6</v>
      </c>
      <c r="V139" s="46">
        <v>2.95</v>
      </c>
      <c r="W139" s="46">
        <v>0.77</v>
      </c>
      <c r="X139" s="37">
        <f t="shared" si="10"/>
        <v>1.1015000000000001</v>
      </c>
      <c r="Y139" s="46">
        <f t="shared" si="11"/>
        <v>1.0133959323924058</v>
      </c>
      <c r="Z139" s="46">
        <f t="shared" si="12"/>
        <v>3.42</v>
      </c>
      <c r="AA139" s="46">
        <f t="shared" si="13"/>
        <v>0.24</v>
      </c>
      <c r="AB139" s="26">
        <f t="shared" si="14"/>
        <v>3.1799999999999997</v>
      </c>
    </row>
    <row r="140" spans="1:28" x14ac:dyDescent="0.2">
      <c r="A140" s="142"/>
      <c r="B140" s="146"/>
      <c r="C140" s="54" t="s">
        <v>257</v>
      </c>
      <c r="D140" s="37">
        <v>13.98</v>
      </c>
      <c r="E140" s="46">
        <v>13.92</v>
      </c>
      <c r="F140" s="46">
        <v>13.96</v>
      </c>
      <c r="G140" s="46">
        <v>13.8</v>
      </c>
      <c r="H140" s="46">
        <v>12.78</v>
      </c>
      <c r="I140" s="46">
        <v>13.35</v>
      </c>
      <c r="J140" s="46">
        <v>11.89</v>
      </c>
      <c r="K140" s="46">
        <v>13.05</v>
      </c>
      <c r="L140" s="46">
        <v>11.15</v>
      </c>
      <c r="M140" s="46">
        <v>11.13</v>
      </c>
      <c r="N140" s="46">
        <v>11.8</v>
      </c>
      <c r="O140" s="46">
        <v>14.06</v>
      </c>
      <c r="P140" s="46">
        <v>14.9</v>
      </c>
      <c r="Q140" s="46">
        <v>14.72</v>
      </c>
      <c r="R140" s="46">
        <v>15</v>
      </c>
      <c r="S140" s="46">
        <v>15.28</v>
      </c>
      <c r="T140" s="46">
        <v>13.39</v>
      </c>
      <c r="U140" s="46">
        <v>11.86</v>
      </c>
      <c r="V140" s="46">
        <v>11.85</v>
      </c>
      <c r="W140" s="46">
        <v>14.79</v>
      </c>
      <c r="X140" s="37">
        <f t="shared" si="10"/>
        <v>13.333000000000002</v>
      </c>
      <c r="Y140" s="46">
        <f t="shared" si="11"/>
        <v>1.3334604763941311</v>
      </c>
      <c r="Z140" s="46">
        <f t="shared" si="12"/>
        <v>15.28</v>
      </c>
      <c r="AA140" s="46">
        <f t="shared" si="13"/>
        <v>11.13</v>
      </c>
      <c r="AB140" s="26">
        <f t="shared" si="14"/>
        <v>4.1499999999999986</v>
      </c>
    </row>
    <row r="141" spans="1:28" x14ac:dyDescent="0.2">
      <c r="A141" s="142"/>
      <c r="B141" s="55" t="s">
        <v>258</v>
      </c>
      <c r="C141" s="56" t="s">
        <v>259</v>
      </c>
      <c r="D141" s="57">
        <v>59</v>
      </c>
      <c r="E141" s="58">
        <v>61</v>
      </c>
      <c r="F141" s="58">
        <v>60</v>
      </c>
      <c r="G141" s="58">
        <v>60</v>
      </c>
      <c r="H141" s="58">
        <v>62</v>
      </c>
      <c r="I141" s="58">
        <v>63</v>
      </c>
      <c r="J141" s="58">
        <v>68</v>
      </c>
      <c r="K141" s="58">
        <v>63</v>
      </c>
      <c r="L141" s="58">
        <v>66</v>
      </c>
      <c r="M141" s="58">
        <v>72</v>
      </c>
      <c r="N141" s="58">
        <v>67</v>
      </c>
      <c r="O141" s="58">
        <v>65</v>
      </c>
      <c r="P141" s="58">
        <v>64</v>
      </c>
      <c r="Q141" s="58">
        <v>68</v>
      </c>
      <c r="R141" s="58">
        <v>66</v>
      </c>
      <c r="S141" s="58">
        <v>65</v>
      </c>
      <c r="T141" s="58">
        <v>61</v>
      </c>
      <c r="U141" s="58">
        <v>64</v>
      </c>
      <c r="V141" s="58">
        <v>67</v>
      </c>
      <c r="W141" s="58">
        <v>64</v>
      </c>
      <c r="X141" s="37">
        <f t="shared" si="10"/>
        <v>64.25</v>
      </c>
      <c r="Y141" s="46">
        <f t="shared" si="11"/>
        <v>3.2747036828583918</v>
      </c>
      <c r="Z141" s="46">
        <f t="shared" si="12"/>
        <v>72</v>
      </c>
      <c r="AA141" s="46">
        <f t="shared" si="13"/>
        <v>59</v>
      </c>
      <c r="AB141" s="26">
        <f t="shared" si="14"/>
        <v>13</v>
      </c>
    </row>
    <row r="142" spans="1:28" x14ac:dyDescent="0.2">
      <c r="A142" s="142"/>
      <c r="B142" s="144" t="s">
        <v>260</v>
      </c>
      <c r="C142" s="52" t="s">
        <v>255</v>
      </c>
      <c r="D142" s="37">
        <v>85.17</v>
      </c>
      <c r="E142" s="46">
        <v>83.4</v>
      </c>
      <c r="F142" s="46">
        <v>85.39</v>
      </c>
      <c r="G142" s="46">
        <v>86.35</v>
      </c>
      <c r="H142" s="46">
        <v>86.21</v>
      </c>
      <c r="I142" s="46">
        <v>85.87</v>
      </c>
      <c r="J142" s="46">
        <v>83.78</v>
      </c>
      <c r="K142" s="46">
        <v>86.03</v>
      </c>
      <c r="L142" s="46">
        <v>84.85</v>
      </c>
      <c r="M142" s="46">
        <v>81.42</v>
      </c>
      <c r="N142" s="46">
        <v>80.42</v>
      </c>
      <c r="O142" s="46">
        <v>83.19</v>
      </c>
      <c r="P142" s="46">
        <v>83.07</v>
      </c>
      <c r="Q142" s="46">
        <v>79.790000000000006</v>
      </c>
      <c r="R142" s="46">
        <v>79.41</v>
      </c>
      <c r="S142" s="46">
        <v>81.59</v>
      </c>
      <c r="T142" s="46">
        <v>85.34</v>
      </c>
      <c r="U142" s="46">
        <v>82.15</v>
      </c>
      <c r="V142" s="46">
        <v>79.78</v>
      </c>
      <c r="W142" s="46">
        <v>82.81</v>
      </c>
      <c r="X142" s="37">
        <f t="shared" si="10"/>
        <v>83.300999999999974</v>
      </c>
      <c r="Y142" s="46">
        <f t="shared" si="11"/>
        <v>2.3251596436419257</v>
      </c>
      <c r="Z142" s="46">
        <f t="shared" si="12"/>
        <v>86.35</v>
      </c>
      <c r="AA142" s="46">
        <f t="shared" si="13"/>
        <v>79.41</v>
      </c>
      <c r="AB142" s="26">
        <f t="shared" si="14"/>
        <v>6.9399999999999977</v>
      </c>
    </row>
    <row r="143" spans="1:28" x14ac:dyDescent="0.2">
      <c r="A143" s="142"/>
      <c r="B143" s="145"/>
      <c r="C143" s="53" t="s">
        <v>256</v>
      </c>
      <c r="D143" s="37">
        <v>0.74</v>
      </c>
      <c r="E143" s="46">
        <v>1.2</v>
      </c>
      <c r="F143" s="46">
        <v>0.78</v>
      </c>
      <c r="G143" s="46">
        <v>0.54</v>
      </c>
      <c r="H143" s="46">
        <v>0.38</v>
      </c>
      <c r="I143" s="46">
        <v>0.4</v>
      </c>
      <c r="J143" s="46">
        <v>0.3</v>
      </c>
      <c r="K143" s="46">
        <v>0.34</v>
      </c>
      <c r="L143" s="46">
        <v>0.28999999999999998</v>
      </c>
      <c r="M143" s="46">
        <v>0.39</v>
      </c>
      <c r="N143" s="46">
        <v>0.75</v>
      </c>
      <c r="O143" s="46">
        <v>0.54</v>
      </c>
      <c r="P143" s="46">
        <v>0.88</v>
      </c>
      <c r="Q143" s="46">
        <v>2.81</v>
      </c>
      <c r="R143" s="46">
        <v>3.65</v>
      </c>
      <c r="S143" s="46">
        <v>2.95</v>
      </c>
      <c r="T143" s="46">
        <v>1.19</v>
      </c>
      <c r="U143" s="46">
        <v>1.71</v>
      </c>
      <c r="V143" s="46">
        <v>3.14</v>
      </c>
      <c r="W143" s="46">
        <v>0.84</v>
      </c>
      <c r="X143" s="37">
        <f t="shared" si="10"/>
        <v>1.1910000000000003</v>
      </c>
      <c r="Y143" s="46">
        <f t="shared" si="11"/>
        <v>1.0691654394162322</v>
      </c>
      <c r="Z143" s="46">
        <f t="shared" si="12"/>
        <v>3.65</v>
      </c>
      <c r="AA143" s="46">
        <f t="shared" si="13"/>
        <v>0.28999999999999998</v>
      </c>
      <c r="AB143" s="26">
        <f t="shared" si="14"/>
        <v>3.36</v>
      </c>
    </row>
    <row r="144" spans="1:28" x14ac:dyDescent="0.2">
      <c r="A144" s="143"/>
      <c r="B144" s="146"/>
      <c r="C144" s="54" t="s">
        <v>257</v>
      </c>
      <c r="D144" s="38">
        <v>14.95</v>
      </c>
      <c r="E144" s="51">
        <v>14.95</v>
      </c>
      <c r="F144" s="51">
        <v>14.92</v>
      </c>
      <c r="G144" s="51">
        <v>14.73</v>
      </c>
      <c r="H144" s="51">
        <v>13.66</v>
      </c>
      <c r="I144" s="51">
        <v>14.25</v>
      </c>
      <c r="J144" s="51">
        <v>12.72</v>
      </c>
      <c r="K144" s="51">
        <v>13.93</v>
      </c>
      <c r="L144" s="51">
        <v>11.92</v>
      </c>
      <c r="M144" s="51">
        <v>11.94</v>
      </c>
      <c r="N144" s="51">
        <v>12.71</v>
      </c>
      <c r="O144" s="51">
        <v>15.05</v>
      </c>
      <c r="P144" s="51">
        <v>15.97</v>
      </c>
      <c r="Q144" s="51">
        <v>15.91</v>
      </c>
      <c r="R144" s="51">
        <v>16.23</v>
      </c>
      <c r="S144" s="51">
        <v>16.46</v>
      </c>
      <c r="T144" s="51">
        <v>14.9</v>
      </c>
      <c r="U144" s="51">
        <v>12.77</v>
      </c>
      <c r="V144" s="51">
        <v>12.84</v>
      </c>
      <c r="W144" s="51">
        <v>15.86</v>
      </c>
      <c r="X144" s="38">
        <f t="shared" si="10"/>
        <v>14.333500000000001</v>
      </c>
      <c r="Y144" s="51">
        <f t="shared" si="11"/>
        <v>1.4473106639193734</v>
      </c>
      <c r="Z144" s="51">
        <f t="shared" si="12"/>
        <v>16.46</v>
      </c>
      <c r="AA144" s="51">
        <f t="shared" si="13"/>
        <v>11.92</v>
      </c>
      <c r="AB144" s="27">
        <f t="shared" si="14"/>
        <v>4.5400000000000009</v>
      </c>
    </row>
    <row r="145" spans="1:28" x14ac:dyDescent="0.2">
      <c r="A145" s="141" t="s">
        <v>34</v>
      </c>
      <c r="B145" s="144" t="s">
        <v>254</v>
      </c>
      <c r="C145" s="52" t="s">
        <v>255</v>
      </c>
      <c r="D145" s="46">
        <v>61.03</v>
      </c>
      <c r="E145" s="46">
        <v>62.72</v>
      </c>
      <c r="F145" s="46">
        <v>68.33</v>
      </c>
      <c r="G145" s="46">
        <v>74.67</v>
      </c>
      <c r="H145" s="46">
        <v>73.45</v>
      </c>
      <c r="I145" s="46">
        <v>61.21</v>
      </c>
      <c r="J145" s="46">
        <v>62.72</v>
      </c>
      <c r="K145" s="46">
        <v>71.73</v>
      </c>
      <c r="L145" s="46">
        <v>61.78</v>
      </c>
      <c r="M145" s="46">
        <v>68.34</v>
      </c>
      <c r="N145" s="46">
        <v>64.709999999999994</v>
      </c>
      <c r="O145" s="46">
        <v>69.77</v>
      </c>
      <c r="P145" s="46">
        <v>78.209999999999994</v>
      </c>
      <c r="Q145" s="46">
        <v>65.040000000000006</v>
      </c>
      <c r="R145" s="46">
        <v>64.16</v>
      </c>
      <c r="S145" s="46">
        <v>62.1</v>
      </c>
      <c r="T145" s="46">
        <v>60.99</v>
      </c>
      <c r="U145" s="46">
        <v>73.64</v>
      </c>
      <c r="V145" s="46">
        <v>77.739999999999995</v>
      </c>
      <c r="W145" s="46">
        <v>69.930000000000007</v>
      </c>
      <c r="X145" s="37">
        <f t="shared" si="10"/>
        <v>67.613500000000016</v>
      </c>
      <c r="Y145" s="46">
        <f t="shared" si="11"/>
        <v>5.7607193218610426</v>
      </c>
      <c r="Z145" s="46">
        <f t="shared" si="12"/>
        <v>78.209999999999994</v>
      </c>
      <c r="AA145" s="46">
        <f t="shared" si="13"/>
        <v>60.99</v>
      </c>
      <c r="AB145" s="26">
        <f t="shared" si="14"/>
        <v>17.219999999999992</v>
      </c>
    </row>
    <row r="146" spans="1:28" x14ac:dyDescent="0.2">
      <c r="A146" s="142"/>
      <c r="B146" s="145"/>
      <c r="C146" s="53" t="s">
        <v>256</v>
      </c>
      <c r="D146" s="46">
        <v>3.36</v>
      </c>
      <c r="E146" s="46">
        <v>3.08</v>
      </c>
      <c r="F146" s="46">
        <v>2.4500000000000002</v>
      </c>
      <c r="G146" s="46">
        <v>1.56</v>
      </c>
      <c r="H146" s="46">
        <v>1</v>
      </c>
      <c r="I146" s="46">
        <v>3.45</v>
      </c>
      <c r="J146" s="46">
        <v>3.79</v>
      </c>
      <c r="K146" s="46">
        <v>2.29</v>
      </c>
      <c r="L146" s="46">
        <v>3.77</v>
      </c>
      <c r="M146" s="46">
        <v>2.71</v>
      </c>
      <c r="N146" s="46">
        <v>3.2</v>
      </c>
      <c r="O146" s="46">
        <v>1.73</v>
      </c>
      <c r="P146" s="46">
        <v>0.63</v>
      </c>
      <c r="Q146" s="46">
        <v>3.59</v>
      </c>
      <c r="R146" s="46">
        <v>2.29</v>
      </c>
      <c r="S146" s="46">
        <v>3.39</v>
      </c>
      <c r="T146" s="46">
        <v>3.17</v>
      </c>
      <c r="U146" s="46">
        <v>2.34</v>
      </c>
      <c r="V146" s="46">
        <v>1.36</v>
      </c>
      <c r="W146" s="46">
        <v>2.56</v>
      </c>
      <c r="X146" s="37">
        <f t="shared" si="10"/>
        <v>2.5859999999999999</v>
      </c>
      <c r="Y146" s="46">
        <f t="shared" si="11"/>
        <v>0.93790584198044802</v>
      </c>
      <c r="Z146" s="46">
        <f t="shared" si="12"/>
        <v>3.79</v>
      </c>
      <c r="AA146" s="46">
        <f t="shared" si="13"/>
        <v>0.63</v>
      </c>
      <c r="AB146" s="26">
        <f t="shared" si="14"/>
        <v>3.16</v>
      </c>
    </row>
    <row r="147" spans="1:28" x14ac:dyDescent="0.2">
      <c r="A147" s="142"/>
      <c r="B147" s="146"/>
      <c r="C147" s="54" t="s">
        <v>257</v>
      </c>
      <c r="D147" s="46">
        <v>11.68</v>
      </c>
      <c r="E147" s="46">
        <v>12.27</v>
      </c>
      <c r="F147" s="46">
        <v>13.93</v>
      </c>
      <c r="G147" s="46">
        <v>14.78</v>
      </c>
      <c r="H147" s="46">
        <v>13.41</v>
      </c>
      <c r="I147" s="46">
        <v>12.06</v>
      </c>
      <c r="J147" s="46">
        <v>11.74</v>
      </c>
      <c r="K147" s="46">
        <v>13.14</v>
      </c>
      <c r="L147" s="46">
        <v>11.65</v>
      </c>
      <c r="M147" s="46">
        <v>12.73</v>
      </c>
      <c r="N147" s="46">
        <v>11.23</v>
      </c>
      <c r="O147" s="46">
        <v>9.83</v>
      </c>
      <c r="P147" s="46">
        <v>12.12</v>
      </c>
      <c r="Q147" s="46">
        <v>9.4700000000000006</v>
      </c>
      <c r="R147" s="46">
        <v>10.32</v>
      </c>
      <c r="S147" s="46">
        <v>11.33</v>
      </c>
      <c r="T147" s="46">
        <v>11.56</v>
      </c>
      <c r="U147" s="46">
        <v>10.92</v>
      </c>
      <c r="V147" s="46">
        <v>9.93</v>
      </c>
      <c r="W147" s="46">
        <v>10.25</v>
      </c>
      <c r="X147" s="37">
        <f t="shared" si="10"/>
        <v>11.717500000000001</v>
      </c>
      <c r="Y147" s="46">
        <f t="shared" si="11"/>
        <v>1.409415238951748</v>
      </c>
      <c r="Z147" s="46">
        <f t="shared" si="12"/>
        <v>14.78</v>
      </c>
      <c r="AA147" s="46">
        <f t="shared" si="13"/>
        <v>9.4700000000000006</v>
      </c>
      <c r="AB147" s="26">
        <f t="shared" si="14"/>
        <v>5.3099999999999987</v>
      </c>
    </row>
    <row r="148" spans="1:28" x14ac:dyDescent="0.2">
      <c r="A148" s="142"/>
      <c r="B148" s="55" t="s">
        <v>258</v>
      </c>
      <c r="C148" s="56" t="s">
        <v>259</v>
      </c>
      <c r="D148" s="58">
        <v>86</v>
      </c>
      <c r="E148" s="58">
        <v>85</v>
      </c>
      <c r="F148" s="58">
        <v>82</v>
      </c>
      <c r="G148" s="58">
        <v>76</v>
      </c>
      <c r="H148" s="58">
        <v>75</v>
      </c>
      <c r="I148" s="58">
        <v>86</v>
      </c>
      <c r="J148" s="58">
        <v>89</v>
      </c>
      <c r="K148" s="58">
        <v>83</v>
      </c>
      <c r="L148" s="58">
        <v>88</v>
      </c>
      <c r="M148" s="58">
        <v>84</v>
      </c>
      <c r="N148" s="58">
        <v>85</v>
      </c>
      <c r="O148" s="58">
        <v>79</v>
      </c>
      <c r="P148" s="58">
        <v>77</v>
      </c>
      <c r="Q148" s="58">
        <v>89</v>
      </c>
      <c r="R148" s="58">
        <v>87</v>
      </c>
      <c r="S148" s="58">
        <v>86</v>
      </c>
      <c r="T148" s="58">
        <v>87</v>
      </c>
      <c r="U148" s="58">
        <v>76</v>
      </c>
      <c r="V148" s="58">
        <v>71</v>
      </c>
      <c r="W148" s="58">
        <v>82</v>
      </c>
      <c r="X148" s="37">
        <f t="shared" si="10"/>
        <v>82.65</v>
      </c>
      <c r="Y148" s="46">
        <f t="shared" si="11"/>
        <v>5.2442951460560812</v>
      </c>
      <c r="Z148" s="46">
        <f t="shared" si="12"/>
        <v>89</v>
      </c>
      <c r="AA148" s="46">
        <f t="shared" si="13"/>
        <v>71</v>
      </c>
      <c r="AB148" s="26">
        <f t="shared" si="14"/>
        <v>18</v>
      </c>
    </row>
    <row r="149" spans="1:28" x14ac:dyDescent="0.2">
      <c r="A149" s="142"/>
      <c r="B149" s="144" t="s">
        <v>260</v>
      </c>
      <c r="C149" s="52" t="s">
        <v>255</v>
      </c>
      <c r="D149" s="46">
        <v>57.56</v>
      </c>
      <c r="E149" s="46">
        <v>59.43</v>
      </c>
      <c r="F149" s="46">
        <v>65.599999999999994</v>
      </c>
      <c r="G149" s="46">
        <v>72.510000000000005</v>
      </c>
      <c r="H149" s="46">
        <v>71.239999999999995</v>
      </c>
      <c r="I149" s="46">
        <v>57.74</v>
      </c>
      <c r="J149" s="46">
        <v>59.29</v>
      </c>
      <c r="K149" s="46">
        <v>69.17</v>
      </c>
      <c r="L149" s="46">
        <v>58.27</v>
      </c>
      <c r="M149" s="46">
        <v>65.540000000000006</v>
      </c>
      <c r="N149" s="46">
        <v>61.61</v>
      </c>
      <c r="O149" s="46">
        <v>67.239999999999995</v>
      </c>
      <c r="P149" s="46">
        <v>76.16</v>
      </c>
      <c r="Q149" s="46">
        <v>61.81</v>
      </c>
      <c r="R149" s="46">
        <v>60.95</v>
      </c>
      <c r="S149" s="46">
        <v>58.72</v>
      </c>
      <c r="T149" s="46">
        <v>57.49</v>
      </c>
      <c r="U149" s="46">
        <v>71.42</v>
      </c>
      <c r="V149" s="46">
        <v>75.849999999999994</v>
      </c>
      <c r="W149" s="46">
        <v>67.31</v>
      </c>
      <c r="X149" s="37">
        <f t="shared" si="10"/>
        <v>64.745500000000007</v>
      </c>
      <c r="Y149" s="46">
        <f t="shared" si="11"/>
        <v>6.3112818574526139</v>
      </c>
      <c r="Z149" s="46">
        <f t="shared" si="12"/>
        <v>76.16</v>
      </c>
      <c r="AA149" s="46">
        <f t="shared" si="13"/>
        <v>57.49</v>
      </c>
      <c r="AB149" s="26">
        <f t="shared" si="14"/>
        <v>18.669999999999995</v>
      </c>
    </row>
    <row r="150" spans="1:28" x14ac:dyDescent="0.2">
      <c r="A150" s="142"/>
      <c r="B150" s="145"/>
      <c r="C150" s="53" t="s">
        <v>256</v>
      </c>
      <c r="D150" s="46">
        <v>3.71</v>
      </c>
      <c r="E150" s="46">
        <v>3.38</v>
      </c>
      <c r="F150" s="46">
        <v>2.64</v>
      </c>
      <c r="G150" s="46">
        <v>1.66</v>
      </c>
      <c r="H150" s="46">
        <v>1.07</v>
      </c>
      <c r="I150" s="46">
        <v>3.82</v>
      </c>
      <c r="J150" s="46">
        <v>4.21</v>
      </c>
      <c r="K150" s="46">
        <v>2.4500000000000002</v>
      </c>
      <c r="L150" s="46">
        <v>4.18</v>
      </c>
      <c r="M150" s="46">
        <v>2.93</v>
      </c>
      <c r="N150" s="46">
        <v>3.51</v>
      </c>
      <c r="O150" s="46">
        <v>1.86</v>
      </c>
      <c r="P150" s="46">
        <v>0.68</v>
      </c>
      <c r="Q150" s="46">
        <v>3.94</v>
      </c>
      <c r="R150" s="46">
        <v>2.5099999999999998</v>
      </c>
      <c r="S150" s="46">
        <v>3.75</v>
      </c>
      <c r="T150" s="46">
        <v>3.51</v>
      </c>
      <c r="U150" s="46">
        <v>2.52</v>
      </c>
      <c r="V150" s="46">
        <v>1.45</v>
      </c>
      <c r="W150" s="46">
        <v>2.76</v>
      </c>
      <c r="X150" s="37">
        <f t="shared" si="10"/>
        <v>2.827</v>
      </c>
      <c r="Y150" s="46">
        <f t="shared" si="11"/>
        <v>1.0541951282476365</v>
      </c>
      <c r="Z150" s="46">
        <f t="shared" si="12"/>
        <v>4.21</v>
      </c>
      <c r="AA150" s="46">
        <f t="shared" si="13"/>
        <v>0.68</v>
      </c>
      <c r="AB150" s="26">
        <f t="shared" si="14"/>
        <v>3.53</v>
      </c>
    </row>
    <row r="151" spans="1:28" x14ac:dyDescent="0.2">
      <c r="A151" s="143"/>
      <c r="B151" s="146"/>
      <c r="C151" s="54" t="s">
        <v>257</v>
      </c>
      <c r="D151" s="46">
        <v>13.57</v>
      </c>
      <c r="E151" s="46">
        <v>14.15</v>
      </c>
      <c r="F151" s="46">
        <v>15.7</v>
      </c>
      <c r="G151" s="46">
        <v>16.239999999999998</v>
      </c>
      <c r="H151" s="46">
        <v>14.77</v>
      </c>
      <c r="I151" s="46">
        <v>14</v>
      </c>
      <c r="J151" s="46">
        <v>13.6</v>
      </c>
      <c r="K151" s="46">
        <v>14.66</v>
      </c>
      <c r="L151" s="46">
        <v>13.59</v>
      </c>
      <c r="M151" s="46">
        <v>14.37</v>
      </c>
      <c r="N151" s="46">
        <v>12.79</v>
      </c>
      <c r="O151" s="46">
        <v>10.96</v>
      </c>
      <c r="P151" s="46">
        <v>13.22</v>
      </c>
      <c r="Q151" s="46">
        <v>10.89</v>
      </c>
      <c r="R151" s="46">
        <v>11.87</v>
      </c>
      <c r="S151" s="46">
        <v>13.14</v>
      </c>
      <c r="T151" s="46">
        <v>13.48</v>
      </c>
      <c r="U151" s="46">
        <v>12.05</v>
      </c>
      <c r="V151" s="46">
        <v>10.84</v>
      </c>
      <c r="W151" s="46">
        <v>11.49</v>
      </c>
      <c r="X151" s="38">
        <f t="shared" si="10"/>
        <v>13.269</v>
      </c>
      <c r="Y151" s="51">
        <f t="shared" si="11"/>
        <v>1.5482176509576528</v>
      </c>
      <c r="Z151" s="51">
        <f t="shared" si="12"/>
        <v>16.239999999999998</v>
      </c>
      <c r="AA151" s="51">
        <f t="shared" si="13"/>
        <v>10.84</v>
      </c>
      <c r="AB151" s="27">
        <f t="shared" si="14"/>
        <v>5.3999999999999986</v>
      </c>
    </row>
    <row r="152" spans="1:28" x14ac:dyDescent="0.2">
      <c r="A152" s="141" t="s">
        <v>35</v>
      </c>
      <c r="B152" s="144" t="s">
        <v>254</v>
      </c>
      <c r="C152" s="52" t="s">
        <v>255</v>
      </c>
      <c r="D152" s="36">
        <v>81.650000000000006</v>
      </c>
      <c r="E152" s="44">
        <v>81.55</v>
      </c>
      <c r="F152" s="44">
        <v>81.28</v>
      </c>
      <c r="G152" s="44">
        <v>81.010000000000005</v>
      </c>
      <c r="H152" s="44">
        <v>82.3</v>
      </c>
      <c r="I152" s="44">
        <v>83.02</v>
      </c>
      <c r="J152" s="44">
        <v>82.3</v>
      </c>
      <c r="K152" s="44">
        <v>83.21</v>
      </c>
      <c r="L152" s="44">
        <v>82.02</v>
      </c>
      <c r="M152" s="44">
        <v>82.49</v>
      </c>
      <c r="N152" s="44">
        <v>86.76</v>
      </c>
      <c r="O152" s="44">
        <v>86.04</v>
      </c>
      <c r="P152" s="44">
        <v>85.22</v>
      </c>
      <c r="Q152" s="44">
        <v>82.09</v>
      </c>
      <c r="R152" s="44">
        <v>81.97</v>
      </c>
      <c r="S152" s="44">
        <v>84.28</v>
      </c>
      <c r="T152" s="44">
        <v>84.57</v>
      </c>
      <c r="U152" s="44">
        <v>82.36</v>
      </c>
      <c r="V152" s="44">
        <v>82.79</v>
      </c>
      <c r="W152" s="44">
        <v>83.54</v>
      </c>
      <c r="X152" s="37">
        <f t="shared" si="10"/>
        <v>83.02249999999998</v>
      </c>
      <c r="Y152" s="46">
        <f t="shared" si="11"/>
        <v>1.5914835019069808</v>
      </c>
      <c r="Z152" s="46">
        <f t="shared" si="12"/>
        <v>86.76</v>
      </c>
      <c r="AA152" s="46">
        <f t="shared" si="13"/>
        <v>81.010000000000005</v>
      </c>
      <c r="AB152" s="26">
        <f t="shared" si="14"/>
        <v>5.75</v>
      </c>
    </row>
    <row r="153" spans="1:28" x14ac:dyDescent="0.2">
      <c r="A153" s="142"/>
      <c r="B153" s="145"/>
      <c r="C153" s="53" t="s">
        <v>256</v>
      </c>
      <c r="D153" s="37">
        <v>1.1299999999999999</v>
      </c>
      <c r="E153" s="46">
        <v>0.61</v>
      </c>
      <c r="F153" s="46">
        <v>0.75</v>
      </c>
      <c r="G153" s="46">
        <v>0.7</v>
      </c>
      <c r="H153" s="46">
        <v>0.7</v>
      </c>
      <c r="I153" s="46">
        <v>0.62</v>
      </c>
      <c r="J153" s="46">
        <v>0.71</v>
      </c>
      <c r="K153" s="46">
        <v>0.56999999999999995</v>
      </c>
      <c r="L153" s="46">
        <v>0.59</v>
      </c>
      <c r="M153" s="46">
        <v>0.52</v>
      </c>
      <c r="N153" s="46">
        <v>0.1</v>
      </c>
      <c r="O153" s="46">
        <v>0.16</v>
      </c>
      <c r="P153" s="46">
        <v>-0.06</v>
      </c>
      <c r="Q153" s="46">
        <v>1.23</v>
      </c>
      <c r="R153" s="46">
        <v>1.32</v>
      </c>
      <c r="S153" s="46">
        <v>1.4</v>
      </c>
      <c r="T153" s="46">
        <v>1.31</v>
      </c>
      <c r="U153" s="46">
        <v>1.29</v>
      </c>
      <c r="V153" s="46">
        <v>1.26</v>
      </c>
      <c r="W153" s="46">
        <v>0.86</v>
      </c>
      <c r="X153" s="37">
        <f t="shared" si="10"/>
        <v>0.78850000000000009</v>
      </c>
      <c r="Y153" s="46">
        <f t="shared" si="11"/>
        <v>0.43229223789858673</v>
      </c>
      <c r="Z153" s="46">
        <f t="shared" si="12"/>
        <v>1.4</v>
      </c>
      <c r="AA153" s="46">
        <f t="shared" si="13"/>
        <v>-0.06</v>
      </c>
      <c r="AB153" s="26">
        <f t="shared" si="14"/>
        <v>1.46</v>
      </c>
    </row>
    <row r="154" spans="1:28" x14ac:dyDescent="0.2">
      <c r="A154" s="142"/>
      <c r="B154" s="146"/>
      <c r="C154" s="54" t="s">
        <v>257</v>
      </c>
      <c r="D154" s="37">
        <v>14.07</v>
      </c>
      <c r="E154" s="46">
        <v>11.83</v>
      </c>
      <c r="F154" s="46">
        <v>11.92</v>
      </c>
      <c r="G154" s="46">
        <v>12.28</v>
      </c>
      <c r="H154" s="46">
        <v>12.35</v>
      </c>
      <c r="I154" s="46">
        <v>11.44</v>
      </c>
      <c r="J154" s="46">
        <v>11.41</v>
      </c>
      <c r="K154" s="46">
        <v>10.98</v>
      </c>
      <c r="L154" s="46">
        <v>11.22</v>
      </c>
      <c r="M154" s="46">
        <v>10.34</v>
      </c>
      <c r="N154" s="46">
        <v>12.78</v>
      </c>
      <c r="O154" s="46">
        <v>12.16</v>
      </c>
      <c r="P154" s="46">
        <v>7.62</v>
      </c>
      <c r="Q154" s="46">
        <v>12.21</v>
      </c>
      <c r="R154" s="46">
        <v>12.38</v>
      </c>
      <c r="S154" s="46">
        <v>13.52</v>
      </c>
      <c r="T154" s="46">
        <v>12.89</v>
      </c>
      <c r="U154" s="46">
        <v>12.28</v>
      </c>
      <c r="V154" s="46">
        <v>12.5</v>
      </c>
      <c r="W154" s="46">
        <v>11.83</v>
      </c>
      <c r="X154" s="37">
        <f t="shared" si="10"/>
        <v>11.900500000000003</v>
      </c>
      <c r="Y154" s="46">
        <f t="shared" si="11"/>
        <v>1.3150124073859271</v>
      </c>
      <c r="Z154" s="46">
        <f t="shared" si="12"/>
        <v>14.07</v>
      </c>
      <c r="AA154" s="46">
        <f t="shared" si="13"/>
        <v>7.62</v>
      </c>
      <c r="AB154" s="26">
        <f t="shared" si="14"/>
        <v>6.45</v>
      </c>
    </row>
    <row r="155" spans="1:28" x14ac:dyDescent="0.2">
      <c r="A155" s="142"/>
      <c r="B155" s="55" t="s">
        <v>258</v>
      </c>
      <c r="C155" s="56" t="s">
        <v>259</v>
      </c>
      <c r="D155" s="57">
        <v>67</v>
      </c>
      <c r="E155" s="58">
        <v>70</v>
      </c>
      <c r="F155" s="58">
        <v>72</v>
      </c>
      <c r="G155" s="58">
        <v>70</v>
      </c>
      <c r="H155" s="58">
        <v>70</v>
      </c>
      <c r="I155" s="58">
        <v>67</v>
      </c>
      <c r="J155" s="58">
        <v>70</v>
      </c>
      <c r="K155" s="58">
        <v>68</v>
      </c>
      <c r="L155" s="58">
        <v>68</v>
      </c>
      <c r="M155" s="58">
        <v>70</v>
      </c>
      <c r="N155" s="58">
        <v>65</v>
      </c>
      <c r="O155" s="58">
        <v>63</v>
      </c>
      <c r="P155" s="58">
        <v>64</v>
      </c>
      <c r="Q155" s="58">
        <v>66</v>
      </c>
      <c r="R155" s="58">
        <v>67</v>
      </c>
      <c r="S155" s="58">
        <v>66</v>
      </c>
      <c r="T155" s="58">
        <v>64</v>
      </c>
      <c r="U155" s="58">
        <v>66</v>
      </c>
      <c r="V155" s="58">
        <v>67</v>
      </c>
      <c r="W155" s="58">
        <v>65</v>
      </c>
      <c r="X155" s="37">
        <f t="shared" si="10"/>
        <v>67.25</v>
      </c>
      <c r="Y155" s="46">
        <f t="shared" si="11"/>
        <v>2.4682190468347609</v>
      </c>
      <c r="Z155" s="46">
        <f t="shared" si="12"/>
        <v>72</v>
      </c>
      <c r="AA155" s="46">
        <f t="shared" si="13"/>
        <v>63</v>
      </c>
      <c r="AB155" s="26">
        <f t="shared" si="14"/>
        <v>9</v>
      </c>
    </row>
    <row r="156" spans="1:28" x14ac:dyDescent="0.2">
      <c r="A156" s="142"/>
      <c r="B156" s="144" t="s">
        <v>260</v>
      </c>
      <c r="C156" s="52" t="s">
        <v>255</v>
      </c>
      <c r="D156" s="37">
        <v>80.010000000000005</v>
      </c>
      <c r="E156" s="46">
        <v>79.84</v>
      </c>
      <c r="F156" s="46">
        <v>79.5</v>
      </c>
      <c r="G156" s="46">
        <v>79.260000000000005</v>
      </c>
      <c r="H156" s="46">
        <v>80.62</v>
      </c>
      <c r="I156" s="46">
        <v>81.42</v>
      </c>
      <c r="J156" s="46">
        <v>80.61</v>
      </c>
      <c r="K156" s="46">
        <v>81.61</v>
      </c>
      <c r="L156" s="46">
        <v>80.36</v>
      </c>
      <c r="M156" s="46">
        <v>80.8</v>
      </c>
      <c r="N156" s="46">
        <v>85.33</v>
      </c>
      <c r="O156" s="46">
        <v>84.63</v>
      </c>
      <c r="P156" s="46">
        <v>83.76</v>
      </c>
      <c r="Q156" s="46">
        <v>80.489999999999995</v>
      </c>
      <c r="R156" s="46">
        <v>80.34</v>
      </c>
      <c r="S156" s="46">
        <v>82.76</v>
      </c>
      <c r="T156" s="46">
        <v>83.1</v>
      </c>
      <c r="U156" s="46">
        <v>80.760000000000005</v>
      </c>
      <c r="V156" s="46">
        <v>81.19</v>
      </c>
      <c r="W156" s="46">
        <v>82.02</v>
      </c>
      <c r="X156" s="37">
        <f t="shared" si="10"/>
        <v>81.42049999999999</v>
      </c>
      <c r="Y156" s="46">
        <f t="shared" si="11"/>
        <v>1.6896323953981658</v>
      </c>
      <c r="Z156" s="46">
        <f t="shared" si="12"/>
        <v>85.33</v>
      </c>
      <c r="AA156" s="46">
        <f t="shared" si="13"/>
        <v>79.260000000000005</v>
      </c>
      <c r="AB156" s="26">
        <f t="shared" si="14"/>
        <v>6.0699999999999932</v>
      </c>
    </row>
    <row r="157" spans="1:28" x14ac:dyDescent="0.2">
      <c r="A157" s="142"/>
      <c r="B157" s="145"/>
      <c r="C157" s="53" t="s">
        <v>256</v>
      </c>
      <c r="D157" s="37">
        <v>1.21</v>
      </c>
      <c r="E157" s="46">
        <v>0.64</v>
      </c>
      <c r="F157" s="46">
        <v>0.8</v>
      </c>
      <c r="G157" s="46">
        <v>0.75</v>
      </c>
      <c r="H157" s="46">
        <v>0.76</v>
      </c>
      <c r="I157" s="46">
        <v>0.68</v>
      </c>
      <c r="J157" s="46">
        <v>0.76</v>
      </c>
      <c r="K157" s="46">
        <v>0.61</v>
      </c>
      <c r="L157" s="46">
        <v>0.63</v>
      </c>
      <c r="M157" s="46">
        <v>0.55000000000000004</v>
      </c>
      <c r="N157" s="46">
        <v>0.13</v>
      </c>
      <c r="O157" s="46">
        <v>0.2</v>
      </c>
      <c r="P157" s="46">
        <v>-0.04</v>
      </c>
      <c r="Q157" s="46">
        <v>1.32</v>
      </c>
      <c r="R157" s="46">
        <v>1.41</v>
      </c>
      <c r="S157" s="46">
        <v>1.49</v>
      </c>
      <c r="T157" s="46">
        <v>1.4</v>
      </c>
      <c r="U157" s="46">
        <v>1.38</v>
      </c>
      <c r="V157" s="46">
        <v>1.35</v>
      </c>
      <c r="W157" s="46">
        <v>0.92</v>
      </c>
      <c r="X157" s="37">
        <f t="shared" si="10"/>
        <v>0.84750000000000014</v>
      </c>
      <c r="Y157" s="46">
        <f t="shared" si="11"/>
        <v>0.45552601173634483</v>
      </c>
      <c r="Z157" s="46">
        <f t="shared" si="12"/>
        <v>1.49</v>
      </c>
      <c r="AA157" s="46">
        <f t="shared" si="13"/>
        <v>-0.04</v>
      </c>
      <c r="AB157" s="26">
        <f t="shared" si="14"/>
        <v>1.53</v>
      </c>
    </row>
    <row r="158" spans="1:28" x14ac:dyDescent="0.2">
      <c r="A158" s="143"/>
      <c r="B158" s="146"/>
      <c r="C158" s="54" t="s">
        <v>257</v>
      </c>
      <c r="D158" s="38">
        <v>15.19</v>
      </c>
      <c r="E158" s="51">
        <v>12.81</v>
      </c>
      <c r="F158" s="51">
        <v>12.92</v>
      </c>
      <c r="G158" s="51">
        <v>13.29</v>
      </c>
      <c r="H158" s="51">
        <v>13.33</v>
      </c>
      <c r="I158" s="51">
        <v>12.3</v>
      </c>
      <c r="J158" s="51">
        <v>12.3</v>
      </c>
      <c r="K158" s="51">
        <v>11.83</v>
      </c>
      <c r="L158" s="51">
        <v>12.11</v>
      </c>
      <c r="M158" s="51">
        <v>11.18</v>
      </c>
      <c r="N158" s="51">
        <v>13.67</v>
      </c>
      <c r="O158" s="51">
        <v>13</v>
      </c>
      <c r="P158" s="51">
        <v>8.19</v>
      </c>
      <c r="Q158" s="51">
        <v>13.17</v>
      </c>
      <c r="R158" s="51">
        <v>13.37</v>
      </c>
      <c r="S158" s="51">
        <v>14.53</v>
      </c>
      <c r="T158" s="51">
        <v>13.84</v>
      </c>
      <c r="U158" s="51">
        <v>13.26</v>
      </c>
      <c r="V158" s="51">
        <v>13.49</v>
      </c>
      <c r="W158" s="51">
        <v>12.72</v>
      </c>
      <c r="X158" s="38">
        <f t="shared" si="10"/>
        <v>12.824999999999999</v>
      </c>
      <c r="Y158" s="51">
        <f t="shared" si="11"/>
        <v>1.4152533714014426</v>
      </c>
      <c r="Z158" s="51">
        <f t="shared" si="12"/>
        <v>15.19</v>
      </c>
      <c r="AA158" s="51">
        <f t="shared" si="13"/>
        <v>8.19</v>
      </c>
      <c r="AB158" s="27">
        <f t="shared" si="14"/>
        <v>7</v>
      </c>
    </row>
    <row r="159" spans="1:28" x14ac:dyDescent="0.2">
      <c r="A159" s="141" t="s">
        <v>36</v>
      </c>
      <c r="B159" s="144" t="s">
        <v>254</v>
      </c>
      <c r="C159" s="52" t="s">
        <v>255</v>
      </c>
      <c r="D159" s="46">
        <v>79.19</v>
      </c>
      <c r="E159" s="46">
        <v>76.540000000000006</v>
      </c>
      <c r="F159" s="46">
        <v>76.86</v>
      </c>
      <c r="G159" s="46">
        <v>75.849999999999994</v>
      </c>
      <c r="H159" s="46">
        <v>75.91</v>
      </c>
      <c r="I159" s="46">
        <v>77.83</v>
      </c>
      <c r="J159" s="46">
        <v>79.12</v>
      </c>
      <c r="K159" s="46">
        <v>76.150000000000006</v>
      </c>
      <c r="L159" s="46">
        <v>76.989999999999995</v>
      </c>
      <c r="M159" s="46">
        <v>78.66</v>
      </c>
      <c r="N159" s="46">
        <v>78.38</v>
      </c>
      <c r="O159" s="46">
        <v>72.53</v>
      </c>
      <c r="P159" s="46">
        <v>75.87</v>
      </c>
      <c r="Q159" s="46">
        <v>70.47</v>
      </c>
      <c r="R159" s="46">
        <v>72.33</v>
      </c>
      <c r="S159" s="46">
        <v>76.92</v>
      </c>
      <c r="T159" s="46">
        <v>73.19</v>
      </c>
      <c r="U159" s="46">
        <v>80.73</v>
      </c>
      <c r="V159" s="46">
        <v>77.91</v>
      </c>
      <c r="W159" s="46">
        <v>78.94</v>
      </c>
      <c r="X159" s="37">
        <f t="shared" si="10"/>
        <v>76.518500000000003</v>
      </c>
      <c r="Y159" s="46">
        <f t="shared" si="11"/>
        <v>2.637798673535428</v>
      </c>
      <c r="Z159" s="46">
        <f t="shared" si="12"/>
        <v>80.73</v>
      </c>
      <c r="AA159" s="46">
        <f t="shared" si="13"/>
        <v>70.47</v>
      </c>
      <c r="AB159" s="26">
        <f t="shared" si="14"/>
        <v>10.260000000000005</v>
      </c>
    </row>
    <row r="160" spans="1:28" x14ac:dyDescent="0.2">
      <c r="A160" s="142"/>
      <c r="B160" s="145"/>
      <c r="C160" s="53" t="s">
        <v>256</v>
      </c>
      <c r="D160" s="46">
        <v>1.27</v>
      </c>
      <c r="E160" s="46">
        <v>1.33</v>
      </c>
      <c r="F160" s="46">
        <v>0.99</v>
      </c>
      <c r="G160" s="46">
        <v>1.1100000000000001</v>
      </c>
      <c r="H160" s="46">
        <v>0.92</v>
      </c>
      <c r="I160" s="46">
        <v>1.71</v>
      </c>
      <c r="J160" s="46">
        <v>1.19</v>
      </c>
      <c r="K160" s="46">
        <v>1.01</v>
      </c>
      <c r="L160" s="46">
        <v>1.1100000000000001</v>
      </c>
      <c r="M160" s="46">
        <v>1.19</v>
      </c>
      <c r="N160" s="46">
        <v>0.89</v>
      </c>
      <c r="O160" s="46">
        <v>1.25</v>
      </c>
      <c r="P160" s="46">
        <v>0.53</v>
      </c>
      <c r="Q160" s="46">
        <v>0.21</v>
      </c>
      <c r="R160" s="46">
        <v>0.79</v>
      </c>
      <c r="S160" s="46">
        <v>0.43</v>
      </c>
      <c r="T160" s="46">
        <v>0.91</v>
      </c>
      <c r="U160" s="46">
        <v>0.18</v>
      </c>
      <c r="V160" s="46">
        <v>0.7</v>
      </c>
      <c r="W160" s="46">
        <v>0.61</v>
      </c>
      <c r="X160" s="37">
        <f t="shared" si="10"/>
        <v>0.91649999999999987</v>
      </c>
      <c r="Y160" s="46">
        <f t="shared" si="11"/>
        <v>0.38802163531649098</v>
      </c>
      <c r="Z160" s="46">
        <f t="shared" si="12"/>
        <v>1.71</v>
      </c>
      <c r="AA160" s="46">
        <f t="shared" si="13"/>
        <v>0.18</v>
      </c>
      <c r="AB160" s="26">
        <f t="shared" si="14"/>
        <v>1.53</v>
      </c>
    </row>
    <row r="161" spans="1:28" x14ac:dyDescent="0.2">
      <c r="A161" s="142"/>
      <c r="B161" s="146"/>
      <c r="C161" s="54" t="s">
        <v>257</v>
      </c>
      <c r="D161" s="46">
        <v>14.03</v>
      </c>
      <c r="E161" s="46">
        <v>14.74</v>
      </c>
      <c r="F161" s="46">
        <v>14.03</v>
      </c>
      <c r="G161" s="46">
        <v>13.72</v>
      </c>
      <c r="H161" s="46">
        <v>13.18</v>
      </c>
      <c r="I161" s="46">
        <v>13.06</v>
      </c>
      <c r="J161" s="46">
        <v>11.09</v>
      </c>
      <c r="K161" s="46">
        <v>13.94</v>
      </c>
      <c r="L161" s="46">
        <v>14.11</v>
      </c>
      <c r="M161" s="46">
        <v>14.35</v>
      </c>
      <c r="N161" s="46">
        <v>11.93</v>
      </c>
      <c r="O161" s="46">
        <v>10.77</v>
      </c>
      <c r="P161" s="46">
        <v>9.9600000000000009</v>
      </c>
      <c r="Q161" s="46">
        <v>8.85</v>
      </c>
      <c r="R161" s="46">
        <v>9.26</v>
      </c>
      <c r="S161" s="46">
        <v>9.1199999999999992</v>
      </c>
      <c r="T161" s="46">
        <v>8.83</v>
      </c>
      <c r="U161" s="46">
        <v>9.3000000000000007</v>
      </c>
      <c r="V161" s="46">
        <v>10.98</v>
      </c>
      <c r="W161" s="46">
        <v>11.74</v>
      </c>
      <c r="X161" s="37">
        <f t="shared" si="10"/>
        <v>11.849500000000003</v>
      </c>
      <c r="Y161" s="46">
        <f t="shared" si="11"/>
        <v>2.1174450219669367</v>
      </c>
      <c r="Z161" s="46">
        <f t="shared" si="12"/>
        <v>14.74</v>
      </c>
      <c r="AA161" s="46">
        <f t="shared" si="13"/>
        <v>8.83</v>
      </c>
      <c r="AB161" s="26">
        <f t="shared" si="14"/>
        <v>5.91</v>
      </c>
    </row>
    <row r="162" spans="1:28" x14ac:dyDescent="0.2">
      <c r="A162" s="142"/>
      <c r="B162" s="55" t="s">
        <v>258</v>
      </c>
      <c r="C162" s="56" t="s">
        <v>259</v>
      </c>
      <c r="D162" s="58">
        <v>72</v>
      </c>
      <c r="E162" s="58">
        <v>74</v>
      </c>
      <c r="F162" s="58">
        <v>73</v>
      </c>
      <c r="G162" s="58">
        <v>74</v>
      </c>
      <c r="H162" s="58">
        <v>77</v>
      </c>
      <c r="I162" s="58">
        <v>73</v>
      </c>
      <c r="J162" s="58">
        <v>73</v>
      </c>
      <c r="K162" s="58">
        <v>77</v>
      </c>
      <c r="L162" s="58">
        <v>74</v>
      </c>
      <c r="M162" s="58">
        <v>71</v>
      </c>
      <c r="N162" s="58">
        <v>74</v>
      </c>
      <c r="O162" s="58">
        <v>78</v>
      </c>
      <c r="P162" s="58">
        <v>75</v>
      </c>
      <c r="Q162" s="58">
        <v>86</v>
      </c>
      <c r="R162" s="58">
        <v>86</v>
      </c>
      <c r="S162" s="58">
        <v>76</v>
      </c>
      <c r="T162" s="58">
        <v>75</v>
      </c>
      <c r="U162" s="58">
        <v>69</v>
      </c>
      <c r="V162" s="58">
        <v>71</v>
      </c>
      <c r="W162" s="58">
        <v>71</v>
      </c>
      <c r="X162" s="37">
        <f t="shared" si="10"/>
        <v>74.95</v>
      </c>
      <c r="Y162" s="46">
        <f t="shared" si="11"/>
        <v>4.4066337552185546</v>
      </c>
      <c r="Z162" s="46">
        <f t="shared" si="12"/>
        <v>86</v>
      </c>
      <c r="AA162" s="46">
        <f t="shared" si="13"/>
        <v>69</v>
      </c>
      <c r="AB162" s="26">
        <f t="shared" si="14"/>
        <v>17</v>
      </c>
    </row>
    <row r="163" spans="1:28" x14ac:dyDescent="0.2">
      <c r="A163" s="142"/>
      <c r="B163" s="144" t="s">
        <v>260</v>
      </c>
      <c r="C163" s="52" t="s">
        <v>255</v>
      </c>
      <c r="D163" s="46">
        <v>77.34</v>
      </c>
      <c r="E163" s="46">
        <v>74.52</v>
      </c>
      <c r="F163" s="46">
        <v>74.89</v>
      </c>
      <c r="G163" s="46">
        <v>73.790000000000006</v>
      </c>
      <c r="H163" s="46">
        <v>73.790000000000006</v>
      </c>
      <c r="I163" s="46">
        <v>75.89</v>
      </c>
      <c r="J163" s="46">
        <v>77.23</v>
      </c>
      <c r="K163" s="46">
        <v>74.03</v>
      </c>
      <c r="L163" s="46">
        <v>74.989999999999995</v>
      </c>
      <c r="M163" s="46">
        <v>76.819999999999993</v>
      </c>
      <c r="N163" s="46">
        <v>76.430000000000007</v>
      </c>
      <c r="O163" s="46">
        <v>70.2</v>
      </c>
      <c r="P163" s="46">
        <v>73.790000000000006</v>
      </c>
      <c r="Q163" s="46">
        <v>67.75</v>
      </c>
      <c r="R163" s="46">
        <v>69.739999999999995</v>
      </c>
      <c r="S163" s="46">
        <v>74.849999999999994</v>
      </c>
      <c r="T163" s="46">
        <v>70.97</v>
      </c>
      <c r="U163" s="46">
        <v>79</v>
      </c>
      <c r="V163" s="46">
        <v>76.03</v>
      </c>
      <c r="W163" s="46">
        <v>77.11</v>
      </c>
      <c r="X163" s="37">
        <f t="shared" si="10"/>
        <v>74.457999999999998</v>
      </c>
      <c r="Y163" s="46">
        <f t="shared" si="11"/>
        <v>2.8777268075596356</v>
      </c>
      <c r="Z163" s="46">
        <f t="shared" si="12"/>
        <v>79</v>
      </c>
      <c r="AA163" s="46">
        <f t="shared" si="13"/>
        <v>67.75</v>
      </c>
      <c r="AB163" s="26">
        <f t="shared" si="14"/>
        <v>11.25</v>
      </c>
    </row>
    <row r="164" spans="1:28" x14ac:dyDescent="0.2">
      <c r="A164" s="142"/>
      <c r="B164" s="145"/>
      <c r="C164" s="53" t="s">
        <v>256</v>
      </c>
      <c r="D164" s="46">
        <v>1.36</v>
      </c>
      <c r="E164" s="46">
        <v>1.42</v>
      </c>
      <c r="F164" s="46">
        <v>1.06</v>
      </c>
      <c r="G164" s="46">
        <v>1.19</v>
      </c>
      <c r="H164" s="46">
        <v>0.98</v>
      </c>
      <c r="I164" s="46">
        <v>1.82</v>
      </c>
      <c r="J164" s="46">
        <v>1.26</v>
      </c>
      <c r="K164" s="46">
        <v>1.08</v>
      </c>
      <c r="L164" s="46">
        <v>1.19</v>
      </c>
      <c r="M164" s="46">
        <v>1.28</v>
      </c>
      <c r="N164" s="46">
        <v>0.96</v>
      </c>
      <c r="O164" s="46">
        <v>1.34</v>
      </c>
      <c r="P164" s="46">
        <v>0.56999999999999995</v>
      </c>
      <c r="Q164" s="46">
        <v>0.21</v>
      </c>
      <c r="R164" s="46">
        <v>0.84</v>
      </c>
      <c r="S164" s="46">
        <v>0.47</v>
      </c>
      <c r="T164" s="46">
        <v>0.96</v>
      </c>
      <c r="U164" s="46">
        <v>0.2</v>
      </c>
      <c r="V164" s="46">
        <v>0.75</v>
      </c>
      <c r="W164" s="46">
        <v>0.66</v>
      </c>
      <c r="X164" s="37">
        <f t="shared" si="10"/>
        <v>0.97999999999999987</v>
      </c>
      <c r="Y164" s="46">
        <f t="shared" si="11"/>
        <v>0.41367416620992209</v>
      </c>
      <c r="Z164" s="46">
        <f t="shared" si="12"/>
        <v>1.82</v>
      </c>
      <c r="AA164" s="46">
        <f t="shared" si="13"/>
        <v>0.2</v>
      </c>
      <c r="AB164" s="26">
        <f t="shared" si="14"/>
        <v>1.62</v>
      </c>
    </row>
    <row r="165" spans="1:28" x14ac:dyDescent="0.2">
      <c r="A165" s="143"/>
      <c r="B165" s="146"/>
      <c r="C165" s="54" t="s">
        <v>257</v>
      </c>
      <c r="D165" s="46">
        <v>15.24</v>
      </c>
      <c r="E165" s="46">
        <v>16.11</v>
      </c>
      <c r="F165" s="46">
        <v>15.31</v>
      </c>
      <c r="G165" s="46">
        <v>15.04</v>
      </c>
      <c r="H165" s="46">
        <v>14.47</v>
      </c>
      <c r="I165" s="46">
        <v>14.24</v>
      </c>
      <c r="J165" s="46">
        <v>12.06</v>
      </c>
      <c r="K165" s="46">
        <v>15.29</v>
      </c>
      <c r="L165" s="46">
        <v>15.41</v>
      </c>
      <c r="M165" s="46">
        <v>15.59</v>
      </c>
      <c r="N165" s="46">
        <v>12.98</v>
      </c>
      <c r="O165" s="46">
        <v>11.89</v>
      </c>
      <c r="P165" s="46">
        <v>10.88</v>
      </c>
      <c r="Q165" s="46">
        <v>9.81</v>
      </c>
      <c r="R165" s="46">
        <v>10.19</v>
      </c>
      <c r="S165" s="46">
        <v>9.94</v>
      </c>
      <c r="T165" s="46">
        <v>9.73</v>
      </c>
      <c r="U165" s="46">
        <v>10.06</v>
      </c>
      <c r="V165" s="46">
        <v>11.95</v>
      </c>
      <c r="W165" s="46">
        <v>12.71</v>
      </c>
      <c r="X165" s="38">
        <f t="shared" si="10"/>
        <v>12.944999999999999</v>
      </c>
      <c r="Y165" s="51">
        <f t="shared" si="11"/>
        <v>2.2959357684028534</v>
      </c>
      <c r="Z165" s="51">
        <f t="shared" si="12"/>
        <v>16.11</v>
      </c>
      <c r="AA165" s="51">
        <f t="shared" si="13"/>
        <v>9.73</v>
      </c>
      <c r="AB165" s="27">
        <f t="shared" si="14"/>
        <v>6.379999999999999</v>
      </c>
    </row>
    <row r="166" spans="1:28" x14ac:dyDescent="0.2">
      <c r="A166" s="141" t="s">
        <v>37</v>
      </c>
      <c r="B166" s="144" t="s">
        <v>254</v>
      </c>
      <c r="C166" s="52" t="s">
        <v>255</v>
      </c>
      <c r="D166" s="36">
        <v>76.67</v>
      </c>
      <c r="E166" s="44">
        <v>73.12</v>
      </c>
      <c r="F166" s="44">
        <v>69.540000000000006</v>
      </c>
      <c r="G166" s="44">
        <v>72.06</v>
      </c>
      <c r="H166" s="44">
        <v>77.400000000000006</v>
      </c>
      <c r="I166" s="44">
        <v>76.540000000000006</v>
      </c>
      <c r="J166" s="44">
        <v>71.95</v>
      </c>
      <c r="K166" s="44">
        <v>72.7</v>
      </c>
      <c r="L166" s="44">
        <v>80.91</v>
      </c>
      <c r="M166" s="44">
        <v>82.44</v>
      </c>
      <c r="N166" s="44">
        <v>84.5</v>
      </c>
      <c r="O166" s="44">
        <v>83</v>
      </c>
      <c r="P166" s="44">
        <v>76.56</v>
      </c>
      <c r="Q166" s="44">
        <v>81.27</v>
      </c>
      <c r="R166" s="44">
        <v>84.84</v>
      </c>
      <c r="S166" s="44">
        <v>69.64</v>
      </c>
      <c r="T166" s="44">
        <v>65.260000000000005</v>
      </c>
      <c r="U166" s="44">
        <v>82.18</v>
      </c>
      <c r="V166" s="44">
        <v>84.05</v>
      </c>
      <c r="W166" s="44">
        <v>82.61</v>
      </c>
      <c r="X166" s="37">
        <f t="shared" si="10"/>
        <v>77.361999999999995</v>
      </c>
      <c r="Y166" s="46">
        <f t="shared" si="11"/>
        <v>5.8668996564580302</v>
      </c>
      <c r="Z166" s="46">
        <f t="shared" si="12"/>
        <v>84.84</v>
      </c>
      <c r="AA166" s="46">
        <f t="shared" si="13"/>
        <v>65.260000000000005</v>
      </c>
      <c r="AB166" s="26">
        <f t="shared" si="14"/>
        <v>19.579999999999998</v>
      </c>
    </row>
    <row r="167" spans="1:28" x14ac:dyDescent="0.2">
      <c r="A167" s="142"/>
      <c r="B167" s="145"/>
      <c r="C167" s="53" t="s">
        <v>256</v>
      </c>
      <c r="D167" s="37">
        <v>0.32</v>
      </c>
      <c r="E167" s="46">
        <v>1.05</v>
      </c>
      <c r="F167" s="46">
        <v>2.93</v>
      </c>
      <c r="G167" s="46">
        <v>2.38</v>
      </c>
      <c r="H167" s="46">
        <v>0.45</v>
      </c>
      <c r="I167" s="46">
        <v>0.38</v>
      </c>
      <c r="J167" s="46">
        <v>1.27</v>
      </c>
      <c r="K167" s="46">
        <v>1.3</v>
      </c>
      <c r="L167" s="46">
        <v>0.83</v>
      </c>
      <c r="M167" s="46">
        <v>0.51</v>
      </c>
      <c r="N167" s="46">
        <v>0.56000000000000005</v>
      </c>
      <c r="O167" s="46">
        <v>0.71</v>
      </c>
      <c r="P167" s="46">
        <v>1.86</v>
      </c>
      <c r="Q167" s="46">
        <v>0.94</v>
      </c>
      <c r="R167" s="46">
        <v>0.39</v>
      </c>
      <c r="S167" s="46">
        <v>1.1499999999999999</v>
      </c>
      <c r="T167" s="46">
        <v>2.91</v>
      </c>
      <c r="U167" s="46">
        <v>0.72</v>
      </c>
      <c r="V167" s="46">
        <v>1.92</v>
      </c>
      <c r="W167" s="46">
        <v>1.39</v>
      </c>
      <c r="X167" s="37">
        <f t="shared" si="10"/>
        <v>1.1984999999999999</v>
      </c>
      <c r="Y167" s="46">
        <f t="shared" si="11"/>
        <v>0.81322797347490805</v>
      </c>
      <c r="Z167" s="46">
        <f t="shared" si="12"/>
        <v>2.93</v>
      </c>
      <c r="AA167" s="46">
        <f t="shared" si="13"/>
        <v>0.32</v>
      </c>
      <c r="AB167" s="26">
        <f t="shared" si="14"/>
        <v>2.6100000000000003</v>
      </c>
    </row>
    <row r="168" spans="1:28" x14ac:dyDescent="0.2">
      <c r="A168" s="142"/>
      <c r="B168" s="146"/>
      <c r="C168" s="54" t="s">
        <v>257</v>
      </c>
      <c r="D168" s="37">
        <v>12.04</v>
      </c>
      <c r="E168" s="46">
        <v>12.59</v>
      </c>
      <c r="F168" s="46">
        <v>13.54</v>
      </c>
      <c r="G168" s="46">
        <v>12.76</v>
      </c>
      <c r="H168" s="46">
        <v>9.43</v>
      </c>
      <c r="I168" s="46">
        <v>10.4</v>
      </c>
      <c r="J168" s="46">
        <v>11.4</v>
      </c>
      <c r="K168" s="46">
        <v>12.92</v>
      </c>
      <c r="L168" s="46">
        <v>11.87</v>
      </c>
      <c r="M168" s="46">
        <v>10.58</v>
      </c>
      <c r="N168" s="46">
        <v>12.37</v>
      </c>
      <c r="O168" s="46">
        <v>14.25</v>
      </c>
      <c r="P168" s="46">
        <v>12.12</v>
      </c>
      <c r="Q168" s="46">
        <v>13.02</v>
      </c>
      <c r="R168" s="46">
        <v>12.21</v>
      </c>
      <c r="S168" s="46">
        <v>9.9600000000000009</v>
      </c>
      <c r="T168" s="46">
        <v>10.09</v>
      </c>
      <c r="U168" s="46">
        <v>9.0399999999999991</v>
      </c>
      <c r="V168" s="46">
        <v>12.97</v>
      </c>
      <c r="W168" s="46">
        <v>13.02</v>
      </c>
      <c r="X168" s="37">
        <f t="shared" si="10"/>
        <v>11.829000000000002</v>
      </c>
      <c r="Y168" s="46">
        <f t="shared" si="11"/>
        <v>1.4504006705952268</v>
      </c>
      <c r="Z168" s="46">
        <f t="shared" si="12"/>
        <v>14.25</v>
      </c>
      <c r="AA168" s="46">
        <f t="shared" si="13"/>
        <v>9.0399999999999991</v>
      </c>
      <c r="AB168" s="26">
        <f t="shared" si="14"/>
        <v>5.2100000000000009</v>
      </c>
    </row>
    <row r="169" spans="1:28" x14ac:dyDescent="0.2">
      <c r="A169" s="142"/>
      <c r="B169" s="55" t="s">
        <v>258</v>
      </c>
      <c r="C169" s="56" t="s">
        <v>259</v>
      </c>
      <c r="D169" s="61">
        <v>72</v>
      </c>
      <c r="E169" s="60">
        <v>75</v>
      </c>
      <c r="F169" s="60">
        <v>81</v>
      </c>
      <c r="G169" s="60">
        <v>82</v>
      </c>
      <c r="H169" s="60">
        <v>77</v>
      </c>
      <c r="I169" s="60">
        <v>81</v>
      </c>
      <c r="J169" s="60">
        <v>80</v>
      </c>
      <c r="K169" s="60">
        <v>75</v>
      </c>
      <c r="L169" s="60">
        <v>70</v>
      </c>
      <c r="M169" s="60">
        <v>66</v>
      </c>
      <c r="N169" s="60">
        <v>65</v>
      </c>
      <c r="O169" s="60">
        <v>68</v>
      </c>
      <c r="P169" s="60">
        <v>72</v>
      </c>
      <c r="Q169" s="60">
        <v>69</v>
      </c>
      <c r="R169" s="60">
        <v>65</v>
      </c>
      <c r="S169" s="60">
        <v>84</v>
      </c>
      <c r="T169" s="60">
        <v>79</v>
      </c>
      <c r="U169" s="60">
        <v>59</v>
      </c>
      <c r="V169" s="60">
        <v>68</v>
      </c>
      <c r="W169" s="60">
        <v>67</v>
      </c>
      <c r="X169" s="37">
        <f t="shared" si="10"/>
        <v>72.75</v>
      </c>
      <c r="Y169" s="46">
        <f t="shared" si="11"/>
        <v>6.9726910911520799</v>
      </c>
      <c r="Z169" s="46">
        <f t="shared" si="12"/>
        <v>84</v>
      </c>
      <c r="AA169" s="46">
        <f t="shared" si="13"/>
        <v>59</v>
      </c>
      <c r="AB169" s="26">
        <f t="shared" si="14"/>
        <v>25</v>
      </c>
    </row>
    <row r="170" spans="1:28" x14ac:dyDescent="0.2">
      <c r="A170" s="142"/>
      <c r="B170" s="144" t="s">
        <v>260</v>
      </c>
      <c r="C170" s="52" t="s">
        <v>255</v>
      </c>
      <c r="D170" s="62">
        <v>74.709999999999994</v>
      </c>
      <c r="E170" s="59">
        <v>70.900000000000006</v>
      </c>
      <c r="F170" s="59">
        <v>66.930000000000007</v>
      </c>
      <c r="G170" s="59">
        <v>69.55</v>
      </c>
      <c r="H170" s="59">
        <v>75.319999999999993</v>
      </c>
      <c r="I170" s="59">
        <v>74.319999999999993</v>
      </c>
      <c r="J170" s="59">
        <v>69.52</v>
      </c>
      <c r="K170" s="59">
        <v>70.45</v>
      </c>
      <c r="L170" s="59">
        <v>79.180000000000007</v>
      </c>
      <c r="M170" s="59">
        <v>80.849999999999994</v>
      </c>
      <c r="N170" s="59">
        <v>83</v>
      </c>
      <c r="O170" s="59">
        <v>81.37</v>
      </c>
      <c r="P170" s="59">
        <v>74.59</v>
      </c>
      <c r="Q170" s="59">
        <v>79.569999999999993</v>
      </c>
      <c r="R170" s="59">
        <v>83.36</v>
      </c>
      <c r="S170" s="59">
        <v>66.94</v>
      </c>
      <c r="T170" s="59">
        <v>62.42</v>
      </c>
      <c r="U170" s="59">
        <v>80.72</v>
      </c>
      <c r="V170" s="59">
        <v>82.46</v>
      </c>
      <c r="W170" s="59">
        <v>80.989999999999995</v>
      </c>
      <c r="X170" s="37">
        <f t="shared" si="10"/>
        <v>75.357500000000016</v>
      </c>
      <c r="Y170" s="46">
        <f t="shared" si="11"/>
        <v>6.3043325745495293</v>
      </c>
      <c r="Z170" s="46">
        <f t="shared" si="12"/>
        <v>83.36</v>
      </c>
      <c r="AA170" s="46">
        <f t="shared" si="13"/>
        <v>62.42</v>
      </c>
      <c r="AB170" s="26">
        <f t="shared" si="14"/>
        <v>20.939999999999998</v>
      </c>
    </row>
    <row r="171" spans="1:28" x14ac:dyDescent="0.2">
      <c r="A171" s="142"/>
      <c r="B171" s="145"/>
      <c r="C171" s="53" t="s">
        <v>256</v>
      </c>
      <c r="D171" s="62">
        <v>0.34</v>
      </c>
      <c r="E171" s="59">
        <v>1.1200000000000001</v>
      </c>
      <c r="F171" s="59">
        <v>3.17</v>
      </c>
      <c r="G171" s="59">
        <v>2.57</v>
      </c>
      <c r="H171" s="59">
        <v>0.48</v>
      </c>
      <c r="I171" s="59">
        <v>0.4</v>
      </c>
      <c r="J171" s="59">
        <v>1.36</v>
      </c>
      <c r="K171" s="59">
        <v>1.4</v>
      </c>
      <c r="L171" s="59">
        <v>0.9</v>
      </c>
      <c r="M171" s="59">
        <v>0.55000000000000004</v>
      </c>
      <c r="N171" s="59">
        <v>0.62</v>
      </c>
      <c r="O171" s="59">
        <v>0.77</v>
      </c>
      <c r="P171" s="59">
        <v>1.98</v>
      </c>
      <c r="Q171" s="59">
        <v>1.01</v>
      </c>
      <c r="R171" s="59">
        <v>0.44</v>
      </c>
      <c r="S171" s="59">
        <v>1.23</v>
      </c>
      <c r="T171" s="59">
        <v>3.17</v>
      </c>
      <c r="U171" s="59">
        <v>0.78</v>
      </c>
      <c r="V171" s="59">
        <v>2.0499999999999998</v>
      </c>
      <c r="W171" s="59">
        <v>1.48</v>
      </c>
      <c r="X171" s="37">
        <f t="shared" si="10"/>
        <v>1.2910000000000004</v>
      </c>
      <c r="Y171" s="46">
        <f t="shared" si="11"/>
        <v>0.87891021037119355</v>
      </c>
      <c r="Z171" s="46">
        <f t="shared" si="12"/>
        <v>3.17</v>
      </c>
      <c r="AA171" s="46">
        <f t="shared" si="13"/>
        <v>0.34</v>
      </c>
      <c r="AB171" s="26">
        <f t="shared" si="14"/>
        <v>2.83</v>
      </c>
    </row>
    <row r="172" spans="1:28" x14ac:dyDescent="0.2">
      <c r="A172" s="143"/>
      <c r="B172" s="146"/>
      <c r="C172" s="54" t="s">
        <v>257</v>
      </c>
      <c r="D172" s="63">
        <v>13.12</v>
      </c>
      <c r="E172" s="64">
        <v>13.88</v>
      </c>
      <c r="F172" s="64">
        <v>15.09</v>
      </c>
      <c r="G172" s="64">
        <v>14.19</v>
      </c>
      <c r="H172" s="64">
        <v>10.27</v>
      </c>
      <c r="I172" s="64">
        <v>11.29</v>
      </c>
      <c r="J172" s="64">
        <v>12.6</v>
      </c>
      <c r="K172" s="64">
        <v>14.25</v>
      </c>
      <c r="L172" s="64">
        <v>12.84</v>
      </c>
      <c r="M172" s="64">
        <v>11.41</v>
      </c>
      <c r="N172" s="64">
        <v>13.28</v>
      </c>
      <c r="O172" s="64">
        <v>15.34</v>
      </c>
      <c r="P172" s="64">
        <v>13.24</v>
      </c>
      <c r="Q172" s="64">
        <v>14.06</v>
      </c>
      <c r="R172" s="64">
        <v>13.1</v>
      </c>
      <c r="S172" s="64">
        <v>11.09</v>
      </c>
      <c r="T172" s="64">
        <v>11.44</v>
      </c>
      <c r="U172" s="64">
        <v>9.7799999999999994</v>
      </c>
      <c r="V172" s="64">
        <v>13.97</v>
      </c>
      <c r="W172" s="64">
        <v>14.04</v>
      </c>
      <c r="X172" s="38">
        <f t="shared" si="10"/>
        <v>12.914000000000001</v>
      </c>
      <c r="Y172" s="51">
        <f t="shared" si="11"/>
        <v>1.5609727061911236</v>
      </c>
      <c r="Z172" s="51">
        <f t="shared" si="12"/>
        <v>15.34</v>
      </c>
      <c r="AA172" s="51">
        <f t="shared" si="13"/>
        <v>9.7799999999999994</v>
      </c>
      <c r="AB172" s="27">
        <f t="shared" si="14"/>
        <v>5.5600000000000005</v>
      </c>
    </row>
    <row r="173" spans="1:28" x14ac:dyDescent="0.2">
      <c r="A173" s="141" t="s">
        <v>38</v>
      </c>
      <c r="B173" s="144" t="s">
        <v>254</v>
      </c>
      <c r="C173" s="52" t="s">
        <v>255</v>
      </c>
      <c r="D173" s="46">
        <v>71.8</v>
      </c>
      <c r="E173" s="46">
        <v>69.86</v>
      </c>
      <c r="F173" s="46">
        <v>67.39</v>
      </c>
      <c r="G173" s="46">
        <v>62.1</v>
      </c>
      <c r="H173" s="46">
        <v>67.34</v>
      </c>
      <c r="I173" s="46">
        <v>66.62</v>
      </c>
      <c r="J173" s="46">
        <v>67.8</v>
      </c>
      <c r="K173" s="46">
        <v>69.06</v>
      </c>
      <c r="L173" s="46">
        <v>61.97</v>
      </c>
      <c r="M173" s="46">
        <v>69.19</v>
      </c>
      <c r="N173" s="46">
        <v>58.9</v>
      </c>
      <c r="O173" s="46">
        <v>57.58</v>
      </c>
      <c r="P173" s="46">
        <v>60.02</v>
      </c>
      <c r="Q173" s="46">
        <v>59.06</v>
      </c>
      <c r="R173" s="46">
        <v>58.33</v>
      </c>
      <c r="S173" s="46">
        <v>60.27</v>
      </c>
      <c r="T173" s="46">
        <v>58.23</v>
      </c>
      <c r="U173" s="46">
        <v>57.26</v>
      </c>
      <c r="V173" s="46">
        <v>59.2</v>
      </c>
      <c r="W173" s="46">
        <v>60.61</v>
      </c>
      <c r="X173" s="37">
        <f t="shared" si="10"/>
        <v>63.129500000000007</v>
      </c>
      <c r="Y173" s="46">
        <f t="shared" si="11"/>
        <v>4.8722182076707012</v>
      </c>
      <c r="Z173" s="46">
        <f t="shared" si="12"/>
        <v>71.8</v>
      </c>
      <c r="AA173" s="46">
        <f t="shared" si="13"/>
        <v>57.26</v>
      </c>
      <c r="AB173" s="26">
        <f t="shared" si="14"/>
        <v>14.54</v>
      </c>
    </row>
    <row r="174" spans="1:28" x14ac:dyDescent="0.2">
      <c r="A174" s="142"/>
      <c r="B174" s="145"/>
      <c r="C174" s="53" t="s">
        <v>256</v>
      </c>
      <c r="D174" s="46">
        <v>1.95</v>
      </c>
      <c r="E174" s="46">
        <v>1.99</v>
      </c>
      <c r="F174" s="46">
        <v>1.56</v>
      </c>
      <c r="G174" s="46">
        <v>1.6</v>
      </c>
      <c r="H174" s="46">
        <v>1.86</v>
      </c>
      <c r="I174" s="46">
        <v>1.33</v>
      </c>
      <c r="J174" s="46">
        <v>1.89</v>
      </c>
      <c r="K174" s="46">
        <v>1.32</v>
      </c>
      <c r="L174" s="46">
        <v>2.02</v>
      </c>
      <c r="M174" s="46">
        <v>2.4700000000000002</v>
      </c>
      <c r="N174" s="46">
        <v>3.39</v>
      </c>
      <c r="O174" s="46">
        <v>3.51</v>
      </c>
      <c r="P174" s="46">
        <v>3.31</v>
      </c>
      <c r="Q174" s="46">
        <v>3.8</v>
      </c>
      <c r="R174" s="46">
        <v>4.6900000000000004</v>
      </c>
      <c r="S174" s="46">
        <v>3.03</v>
      </c>
      <c r="T174" s="46">
        <v>3.5</v>
      </c>
      <c r="U174" s="46">
        <v>3.72</v>
      </c>
      <c r="V174" s="46">
        <v>3.58</v>
      </c>
      <c r="W174" s="46">
        <v>3.03</v>
      </c>
      <c r="X174" s="37">
        <f t="shared" si="10"/>
        <v>2.6774999999999998</v>
      </c>
      <c r="Y174" s="46">
        <f t="shared" si="11"/>
        <v>0.98865605216055052</v>
      </c>
      <c r="Z174" s="46">
        <f t="shared" si="12"/>
        <v>4.6900000000000004</v>
      </c>
      <c r="AA174" s="46">
        <f t="shared" si="13"/>
        <v>1.32</v>
      </c>
      <c r="AB174" s="26">
        <f t="shared" si="14"/>
        <v>3.37</v>
      </c>
    </row>
    <row r="175" spans="1:28" x14ac:dyDescent="0.2">
      <c r="A175" s="142"/>
      <c r="B175" s="146"/>
      <c r="C175" s="54" t="s">
        <v>257</v>
      </c>
      <c r="D175" s="46">
        <v>11.91</v>
      </c>
      <c r="E175" s="46">
        <v>11.15</v>
      </c>
      <c r="F175" s="46">
        <v>10.65</v>
      </c>
      <c r="G175" s="46">
        <v>9.2799999999999994</v>
      </c>
      <c r="H175" s="46">
        <v>11.06</v>
      </c>
      <c r="I175" s="46">
        <v>9.85</v>
      </c>
      <c r="J175" s="46">
        <v>11.42</v>
      </c>
      <c r="K175" s="46">
        <v>10.31</v>
      </c>
      <c r="L175" s="46">
        <v>9.86</v>
      </c>
      <c r="M175" s="46">
        <v>12.06</v>
      </c>
      <c r="N175" s="46">
        <v>9.6300000000000008</v>
      </c>
      <c r="O175" s="46">
        <v>9.83</v>
      </c>
      <c r="P175" s="46">
        <v>10.54</v>
      </c>
      <c r="Q175" s="46">
        <v>10.71</v>
      </c>
      <c r="R175" s="46">
        <v>9.76</v>
      </c>
      <c r="S175" s="46">
        <v>9.6999999999999993</v>
      </c>
      <c r="T175" s="46">
        <v>10.17</v>
      </c>
      <c r="U175" s="46">
        <v>9.99</v>
      </c>
      <c r="V175" s="46">
        <v>10.59</v>
      </c>
      <c r="W175" s="46">
        <v>9.68</v>
      </c>
      <c r="X175" s="37">
        <f t="shared" si="10"/>
        <v>10.407500000000001</v>
      </c>
      <c r="Y175" s="46">
        <f t="shared" si="11"/>
        <v>0.78474853498295571</v>
      </c>
      <c r="Z175" s="46">
        <f t="shared" si="12"/>
        <v>12.06</v>
      </c>
      <c r="AA175" s="46">
        <f t="shared" si="13"/>
        <v>9.2799999999999994</v>
      </c>
      <c r="AB175" s="26">
        <f t="shared" si="14"/>
        <v>2.7800000000000011</v>
      </c>
    </row>
    <row r="176" spans="1:28" x14ac:dyDescent="0.2">
      <c r="A176" s="142"/>
      <c r="B176" s="55" t="s">
        <v>258</v>
      </c>
      <c r="C176" s="56" t="s">
        <v>259</v>
      </c>
      <c r="D176" s="58">
        <v>80</v>
      </c>
      <c r="E176" s="58">
        <v>84</v>
      </c>
      <c r="F176" s="58">
        <v>85</v>
      </c>
      <c r="G176" s="58">
        <v>90</v>
      </c>
      <c r="H176" s="58">
        <v>85</v>
      </c>
      <c r="I176" s="58">
        <v>86</v>
      </c>
      <c r="J176" s="58">
        <v>85</v>
      </c>
      <c r="K176" s="58">
        <v>84</v>
      </c>
      <c r="L176" s="58">
        <v>89</v>
      </c>
      <c r="M176" s="58">
        <v>83</v>
      </c>
      <c r="N176" s="58">
        <v>88</v>
      </c>
      <c r="O176" s="58">
        <v>90</v>
      </c>
      <c r="P176" s="58">
        <v>88</v>
      </c>
      <c r="Q176" s="58">
        <v>89</v>
      </c>
      <c r="R176" s="58">
        <v>90</v>
      </c>
      <c r="S176" s="58">
        <v>87</v>
      </c>
      <c r="T176" s="58">
        <v>90</v>
      </c>
      <c r="U176" s="58">
        <v>92</v>
      </c>
      <c r="V176" s="58">
        <v>89</v>
      </c>
      <c r="W176" s="58">
        <v>88</v>
      </c>
      <c r="X176" s="37">
        <f t="shared" si="10"/>
        <v>87.1</v>
      </c>
      <c r="Y176" s="46">
        <f t="shared" si="11"/>
        <v>3.007009355349247</v>
      </c>
      <c r="Z176" s="46">
        <f t="shared" si="12"/>
        <v>92</v>
      </c>
      <c r="AA176" s="46">
        <f t="shared" si="13"/>
        <v>80</v>
      </c>
      <c r="AB176" s="26">
        <f t="shared" si="14"/>
        <v>12</v>
      </c>
    </row>
    <row r="177" spans="1:28" x14ac:dyDescent="0.2">
      <c r="A177" s="142"/>
      <c r="B177" s="144" t="s">
        <v>260</v>
      </c>
      <c r="C177" s="52" t="s">
        <v>255</v>
      </c>
      <c r="D177" s="46">
        <v>69.37</v>
      </c>
      <c r="E177" s="46">
        <v>67.17</v>
      </c>
      <c r="F177" s="46">
        <v>64.47</v>
      </c>
      <c r="G177" s="46">
        <v>58.58</v>
      </c>
      <c r="H177" s="46">
        <v>64.44</v>
      </c>
      <c r="I177" s="46">
        <v>63.64</v>
      </c>
      <c r="J177" s="46">
        <v>64.923000000000002</v>
      </c>
      <c r="K177" s="46">
        <v>66.31</v>
      </c>
      <c r="L177" s="46">
        <v>58.45</v>
      </c>
      <c r="M177" s="46">
        <v>66.47</v>
      </c>
      <c r="N177" s="46">
        <v>55.14</v>
      </c>
      <c r="O177" s="46">
        <v>53.56</v>
      </c>
      <c r="P177" s="46">
        <v>56.34</v>
      </c>
      <c r="Q177" s="46">
        <v>55.22</v>
      </c>
      <c r="R177" s="46">
        <v>54.36</v>
      </c>
      <c r="S177" s="46">
        <v>56.68</v>
      </c>
      <c r="T177" s="46">
        <v>54.29</v>
      </c>
      <c r="U177" s="46">
        <v>53.1</v>
      </c>
      <c r="V177" s="46">
        <v>55.39</v>
      </c>
      <c r="W177" s="46">
        <v>57.02</v>
      </c>
      <c r="X177" s="37">
        <f t="shared" si="10"/>
        <v>59.746150000000014</v>
      </c>
      <c r="Y177" s="46">
        <f t="shared" si="11"/>
        <v>5.4081261106733969</v>
      </c>
      <c r="Z177" s="46">
        <f t="shared" si="12"/>
        <v>69.37</v>
      </c>
      <c r="AA177" s="46">
        <f t="shared" si="13"/>
        <v>53.1</v>
      </c>
      <c r="AB177" s="26">
        <f t="shared" si="14"/>
        <v>16.270000000000003</v>
      </c>
    </row>
    <row r="178" spans="1:28" x14ac:dyDescent="0.2">
      <c r="A178" s="142"/>
      <c r="B178" s="145"/>
      <c r="C178" s="53" t="s">
        <v>256</v>
      </c>
      <c r="D178" s="46">
        <v>2.1</v>
      </c>
      <c r="E178" s="46">
        <v>2.16</v>
      </c>
      <c r="F178" s="46">
        <v>1.7</v>
      </c>
      <c r="G178" s="46">
        <v>1.75</v>
      </c>
      <c r="H178" s="46">
        <v>2.0099999999999998</v>
      </c>
      <c r="I178" s="46">
        <v>1.43</v>
      </c>
      <c r="J178" s="46">
        <v>2.0499999999999998</v>
      </c>
      <c r="K178" s="46">
        <v>1.41</v>
      </c>
      <c r="L178" s="46">
        <v>2.21</v>
      </c>
      <c r="M178" s="46">
        <v>2.68</v>
      </c>
      <c r="N178" s="46">
        <v>3.8</v>
      </c>
      <c r="O178" s="46">
        <v>3.96</v>
      </c>
      <c r="P178" s="46">
        <v>3.69</v>
      </c>
      <c r="Q178" s="46">
        <v>4.26</v>
      </c>
      <c r="R178" s="46">
        <v>5.29</v>
      </c>
      <c r="S178" s="46">
        <v>3.37</v>
      </c>
      <c r="T178" s="46">
        <v>3.94</v>
      </c>
      <c r="U178" s="46">
        <v>4.22</v>
      </c>
      <c r="V178" s="46">
        <v>4.01</v>
      </c>
      <c r="W178" s="46">
        <v>3.37</v>
      </c>
      <c r="X178" s="37">
        <f t="shared" si="10"/>
        <v>2.9704999999999995</v>
      </c>
      <c r="Y178" s="46">
        <f t="shared" si="11"/>
        <v>1.144508513223955</v>
      </c>
      <c r="Z178" s="46">
        <f t="shared" si="12"/>
        <v>5.29</v>
      </c>
      <c r="AA178" s="46">
        <f t="shared" si="13"/>
        <v>1.41</v>
      </c>
      <c r="AB178" s="26">
        <f t="shared" si="14"/>
        <v>3.88</v>
      </c>
    </row>
    <row r="179" spans="1:28" x14ac:dyDescent="0.2">
      <c r="A179" s="143"/>
      <c r="B179" s="146"/>
      <c r="C179" s="54" t="s">
        <v>257</v>
      </c>
      <c r="D179" s="46">
        <v>13.21</v>
      </c>
      <c r="E179" s="46">
        <v>12.47</v>
      </c>
      <c r="F179" s="46">
        <v>12</v>
      </c>
      <c r="G179" s="46">
        <v>10.67</v>
      </c>
      <c r="H179" s="46">
        <v>12.48</v>
      </c>
      <c r="I179" s="46">
        <v>11.12</v>
      </c>
      <c r="J179" s="46">
        <v>12.88</v>
      </c>
      <c r="K179" s="46">
        <v>11.55</v>
      </c>
      <c r="L179" s="46">
        <v>11.12</v>
      </c>
      <c r="M179" s="46">
        <v>13.52</v>
      </c>
      <c r="N179" s="46">
        <v>11.37</v>
      </c>
      <c r="O179" s="46">
        <v>11.71</v>
      </c>
      <c r="P179" s="46">
        <v>12.38</v>
      </c>
      <c r="Q179" s="46">
        <v>12.67</v>
      </c>
      <c r="R179" s="46">
        <v>11.6</v>
      </c>
      <c r="S179" s="46">
        <v>11.36</v>
      </c>
      <c r="T179" s="46">
        <v>12.09</v>
      </c>
      <c r="U179" s="46">
        <v>11.99</v>
      </c>
      <c r="V179" s="46">
        <v>12.51</v>
      </c>
      <c r="W179" s="46">
        <v>11.32</v>
      </c>
      <c r="X179" s="38">
        <f t="shared" si="10"/>
        <v>12.000999999999998</v>
      </c>
      <c r="Y179" s="51">
        <f t="shared" si="11"/>
        <v>0.75724500658637584</v>
      </c>
      <c r="Z179" s="51">
        <f t="shared" si="12"/>
        <v>13.52</v>
      </c>
      <c r="AA179" s="51">
        <f t="shared" si="13"/>
        <v>10.67</v>
      </c>
      <c r="AB179" s="27">
        <f t="shared" si="14"/>
        <v>2.8499999999999996</v>
      </c>
    </row>
    <row r="180" spans="1:28" x14ac:dyDescent="0.2">
      <c r="A180" s="141" t="s">
        <v>39</v>
      </c>
      <c r="B180" s="144" t="s">
        <v>254</v>
      </c>
      <c r="C180" s="52" t="s">
        <v>255</v>
      </c>
      <c r="D180" s="65">
        <v>66.53</v>
      </c>
      <c r="E180" s="66">
        <v>63.37</v>
      </c>
      <c r="F180" s="66">
        <v>65.22</v>
      </c>
      <c r="G180" s="66">
        <v>66.900000000000006</v>
      </c>
      <c r="H180" s="66">
        <v>68.03</v>
      </c>
      <c r="I180" s="66">
        <v>60.09</v>
      </c>
      <c r="J180" s="66">
        <v>68.55</v>
      </c>
      <c r="K180" s="66">
        <v>71.180000000000007</v>
      </c>
      <c r="L180" s="66">
        <v>67.53</v>
      </c>
      <c r="M180" s="66">
        <v>69.44</v>
      </c>
      <c r="N180" s="66">
        <v>64.680000000000007</v>
      </c>
      <c r="O180" s="66">
        <v>64.23</v>
      </c>
      <c r="P180" s="66">
        <v>66.13</v>
      </c>
      <c r="Q180" s="66">
        <v>62.55</v>
      </c>
      <c r="R180" s="66">
        <v>73.760000000000005</v>
      </c>
      <c r="S180" s="66">
        <v>55.93</v>
      </c>
      <c r="T180" s="66">
        <v>54.75</v>
      </c>
      <c r="U180" s="66">
        <v>76.069999999999993</v>
      </c>
      <c r="V180" s="66">
        <v>72.510000000000005</v>
      </c>
      <c r="W180" s="66">
        <v>54.78</v>
      </c>
      <c r="X180" s="37">
        <f t="shared" si="10"/>
        <v>65.611499999999992</v>
      </c>
      <c r="Y180" s="46">
        <f t="shared" si="11"/>
        <v>5.9241213205886183</v>
      </c>
      <c r="Z180" s="46">
        <f t="shared" si="12"/>
        <v>76.069999999999993</v>
      </c>
      <c r="AA180" s="46">
        <f t="shared" si="13"/>
        <v>54.75</v>
      </c>
      <c r="AB180" s="26">
        <f t="shared" si="14"/>
        <v>21.319999999999993</v>
      </c>
    </row>
    <row r="181" spans="1:28" x14ac:dyDescent="0.2">
      <c r="A181" s="142"/>
      <c r="B181" s="145"/>
      <c r="C181" s="53" t="s">
        <v>256</v>
      </c>
      <c r="D181" s="62">
        <v>1.82</v>
      </c>
      <c r="E181" s="59">
        <v>3.06</v>
      </c>
      <c r="F181" s="59">
        <v>2.3199999999999998</v>
      </c>
      <c r="G181" s="59">
        <v>2.0299999999999998</v>
      </c>
      <c r="H181" s="59">
        <v>1.92</v>
      </c>
      <c r="I181" s="59">
        <v>3.26</v>
      </c>
      <c r="J181" s="59">
        <v>1.17</v>
      </c>
      <c r="K181" s="59">
        <v>1.17</v>
      </c>
      <c r="L181" s="59">
        <v>2.4300000000000002</v>
      </c>
      <c r="M181" s="59">
        <v>1.21</v>
      </c>
      <c r="N181" s="59">
        <v>2.52</v>
      </c>
      <c r="O181" s="59">
        <v>2.82</v>
      </c>
      <c r="P181" s="59">
        <v>1.68</v>
      </c>
      <c r="Q181" s="59">
        <v>1.18</v>
      </c>
      <c r="R181" s="59">
        <v>0.9</v>
      </c>
      <c r="S181" s="59">
        <v>4.78</v>
      </c>
      <c r="T181" s="59">
        <v>4.6100000000000003</v>
      </c>
      <c r="U181" s="59">
        <v>1.95</v>
      </c>
      <c r="V181" s="59">
        <v>2.41</v>
      </c>
      <c r="W181" s="59">
        <v>4.03</v>
      </c>
      <c r="X181" s="37">
        <f t="shared" si="10"/>
        <v>2.3634999999999997</v>
      </c>
      <c r="Y181" s="46">
        <f t="shared" si="11"/>
        <v>1.1275743644515961</v>
      </c>
      <c r="Z181" s="46">
        <f t="shared" si="12"/>
        <v>4.78</v>
      </c>
      <c r="AA181" s="46">
        <f t="shared" si="13"/>
        <v>0.9</v>
      </c>
      <c r="AB181" s="26">
        <f t="shared" si="14"/>
        <v>3.8800000000000003</v>
      </c>
    </row>
    <row r="182" spans="1:28" x14ac:dyDescent="0.2">
      <c r="A182" s="142"/>
      <c r="B182" s="146"/>
      <c r="C182" s="54" t="s">
        <v>257</v>
      </c>
      <c r="D182" s="62">
        <v>10.98</v>
      </c>
      <c r="E182" s="59">
        <v>10.67</v>
      </c>
      <c r="F182" s="59">
        <v>10.56</v>
      </c>
      <c r="G182" s="59">
        <v>9.81</v>
      </c>
      <c r="H182" s="59">
        <v>8.82</v>
      </c>
      <c r="I182" s="59">
        <v>11.14</v>
      </c>
      <c r="J182" s="59">
        <v>8.3699999999999992</v>
      </c>
      <c r="K182" s="59">
        <v>8.08</v>
      </c>
      <c r="L182" s="59">
        <v>10.23</v>
      </c>
      <c r="M182" s="59">
        <v>8.48</v>
      </c>
      <c r="N182" s="59">
        <v>8.35</v>
      </c>
      <c r="O182" s="59">
        <v>11.38</v>
      </c>
      <c r="P182" s="59">
        <v>9.5399999999999991</v>
      </c>
      <c r="Q182" s="59">
        <v>7.39</v>
      </c>
      <c r="R182" s="59">
        <v>10.58</v>
      </c>
      <c r="S182" s="59">
        <v>10.130000000000001</v>
      </c>
      <c r="T182" s="59">
        <v>9.8000000000000007</v>
      </c>
      <c r="U182" s="59">
        <v>12.64</v>
      </c>
      <c r="V182" s="59">
        <v>11.38</v>
      </c>
      <c r="W182" s="59">
        <v>9.01</v>
      </c>
      <c r="X182" s="37">
        <f t="shared" si="10"/>
        <v>9.8669999999999991</v>
      </c>
      <c r="Y182" s="46">
        <f t="shared" si="11"/>
        <v>1.3514479564331792</v>
      </c>
      <c r="Z182" s="46">
        <f t="shared" si="12"/>
        <v>12.64</v>
      </c>
      <c r="AA182" s="46">
        <f t="shared" si="13"/>
        <v>7.39</v>
      </c>
      <c r="AB182" s="26">
        <f t="shared" si="14"/>
        <v>5.2500000000000009</v>
      </c>
    </row>
    <row r="183" spans="1:28" x14ac:dyDescent="0.2">
      <c r="A183" s="142"/>
      <c r="B183" s="55" t="s">
        <v>258</v>
      </c>
      <c r="C183" s="56" t="s">
        <v>259</v>
      </c>
      <c r="D183" s="61">
        <v>83</v>
      </c>
      <c r="E183" s="60">
        <v>84</v>
      </c>
      <c r="F183" s="60">
        <v>83</v>
      </c>
      <c r="G183" s="60">
        <v>82</v>
      </c>
      <c r="H183" s="60">
        <v>78</v>
      </c>
      <c r="I183" s="60">
        <v>88</v>
      </c>
      <c r="J183" s="60">
        <v>80</v>
      </c>
      <c r="K183" s="60">
        <v>78</v>
      </c>
      <c r="L183" s="60">
        <v>81</v>
      </c>
      <c r="M183" s="60">
        <v>80</v>
      </c>
      <c r="N183" s="60">
        <v>86</v>
      </c>
      <c r="O183" s="60">
        <v>86</v>
      </c>
      <c r="P183" s="60">
        <v>85</v>
      </c>
      <c r="Q183" s="60">
        <v>93</v>
      </c>
      <c r="R183" s="60">
        <v>81</v>
      </c>
      <c r="S183" s="60">
        <v>91</v>
      </c>
      <c r="T183" s="60">
        <v>91</v>
      </c>
      <c r="U183" s="60">
        <v>77</v>
      </c>
      <c r="V183" s="60">
        <v>79</v>
      </c>
      <c r="W183" s="60">
        <v>89</v>
      </c>
      <c r="X183" s="37">
        <f t="shared" si="10"/>
        <v>83.75</v>
      </c>
      <c r="Y183" s="46">
        <f t="shared" si="11"/>
        <v>4.7558827837354842</v>
      </c>
      <c r="Z183" s="46">
        <f t="shared" si="12"/>
        <v>93</v>
      </c>
      <c r="AA183" s="46">
        <f t="shared" si="13"/>
        <v>77</v>
      </c>
      <c r="AB183" s="26">
        <f t="shared" si="14"/>
        <v>16</v>
      </c>
    </row>
    <row r="184" spans="1:28" x14ac:dyDescent="0.2">
      <c r="A184" s="142"/>
      <c r="B184" s="144" t="s">
        <v>260</v>
      </c>
      <c r="C184" s="52" t="s">
        <v>255</v>
      </c>
      <c r="D184" s="62">
        <v>63.65</v>
      </c>
      <c r="E184" s="59">
        <v>60.2</v>
      </c>
      <c r="F184" s="59">
        <v>62.21</v>
      </c>
      <c r="G184" s="59">
        <v>64.06</v>
      </c>
      <c r="H184" s="59">
        <v>65.42</v>
      </c>
      <c r="I184" s="59">
        <v>56.45</v>
      </c>
      <c r="J184" s="59">
        <v>65.89</v>
      </c>
      <c r="K184" s="59">
        <v>68.78</v>
      </c>
      <c r="L184" s="59">
        <v>64.78</v>
      </c>
      <c r="M184" s="59">
        <v>66.849999999999994</v>
      </c>
      <c r="N184" s="59">
        <v>61.53</v>
      </c>
      <c r="O184" s="59">
        <v>61.04</v>
      </c>
      <c r="P184" s="59">
        <v>63.14</v>
      </c>
      <c r="Q184" s="59">
        <v>58.19</v>
      </c>
      <c r="R184" s="59">
        <v>71.39</v>
      </c>
      <c r="S184" s="59">
        <v>51.63</v>
      </c>
      <c r="T184" s="59">
        <v>50.31</v>
      </c>
      <c r="U184" s="59">
        <v>73.959999999999994</v>
      </c>
      <c r="V184" s="59">
        <v>70.31</v>
      </c>
      <c r="W184" s="59">
        <v>50.45</v>
      </c>
      <c r="X184" s="37">
        <f t="shared" si="10"/>
        <v>62.511999999999986</v>
      </c>
      <c r="Y184" s="46">
        <f t="shared" si="11"/>
        <v>6.6280151827798246</v>
      </c>
      <c r="Z184" s="46">
        <f t="shared" si="12"/>
        <v>73.959999999999994</v>
      </c>
      <c r="AA184" s="46">
        <f t="shared" si="13"/>
        <v>50.31</v>
      </c>
      <c r="AB184" s="26">
        <f t="shared" si="14"/>
        <v>23.649999999999991</v>
      </c>
    </row>
    <row r="185" spans="1:28" x14ac:dyDescent="0.2">
      <c r="A185" s="142"/>
      <c r="B185" s="145"/>
      <c r="C185" s="53" t="s">
        <v>256</v>
      </c>
      <c r="D185" s="62">
        <v>1.97</v>
      </c>
      <c r="E185" s="59">
        <v>3.36</v>
      </c>
      <c r="F185" s="59">
        <v>2.52</v>
      </c>
      <c r="G185" s="59">
        <v>2.2000000000000002</v>
      </c>
      <c r="H185" s="59">
        <v>2.06</v>
      </c>
      <c r="I185" s="59">
        <v>3.63</v>
      </c>
      <c r="J185" s="59">
        <v>1.25</v>
      </c>
      <c r="K185" s="59">
        <v>1.25</v>
      </c>
      <c r="L185" s="59">
        <v>2.62</v>
      </c>
      <c r="M185" s="59">
        <v>1.28</v>
      </c>
      <c r="N185" s="59">
        <v>2.75</v>
      </c>
      <c r="O185" s="59">
        <v>3.09</v>
      </c>
      <c r="P185" s="59">
        <v>1.82</v>
      </c>
      <c r="Q185" s="59">
        <v>1.26</v>
      </c>
      <c r="R185" s="59">
        <v>0.97</v>
      </c>
      <c r="S185" s="59">
        <v>5.47</v>
      </c>
      <c r="T185" s="59">
        <v>5.3</v>
      </c>
      <c r="U185" s="59">
        <v>2.09</v>
      </c>
      <c r="V185" s="59">
        <v>2.59</v>
      </c>
      <c r="W185" s="59">
        <v>4.6100000000000003</v>
      </c>
      <c r="X185" s="37">
        <f t="shared" si="10"/>
        <v>2.6045000000000003</v>
      </c>
      <c r="Y185" s="46">
        <f t="shared" si="11"/>
        <v>1.3185217999115926</v>
      </c>
      <c r="Z185" s="46">
        <f t="shared" si="12"/>
        <v>5.47</v>
      </c>
      <c r="AA185" s="46">
        <f t="shared" si="13"/>
        <v>0.97</v>
      </c>
      <c r="AB185" s="26">
        <f t="shared" si="14"/>
        <v>4.5</v>
      </c>
    </row>
    <row r="186" spans="1:28" x14ac:dyDescent="0.2">
      <c r="A186" s="143"/>
      <c r="B186" s="146"/>
      <c r="C186" s="54" t="s">
        <v>257</v>
      </c>
      <c r="D186" s="63">
        <v>12.42</v>
      </c>
      <c r="E186" s="64">
        <v>12.26</v>
      </c>
      <c r="F186" s="64">
        <v>12.04</v>
      </c>
      <c r="G186" s="64">
        <v>11.1</v>
      </c>
      <c r="H186" s="64">
        <v>9.92</v>
      </c>
      <c r="I186" s="64">
        <v>13.02</v>
      </c>
      <c r="J186" s="64">
        <v>9.39</v>
      </c>
      <c r="K186" s="64">
        <v>8.99</v>
      </c>
      <c r="L186" s="64">
        <v>11.54</v>
      </c>
      <c r="M186" s="64">
        <v>9.49</v>
      </c>
      <c r="N186" s="64">
        <v>9.51</v>
      </c>
      <c r="O186" s="64">
        <v>13.01</v>
      </c>
      <c r="P186" s="64">
        <v>10.76</v>
      </c>
      <c r="Q186" s="64">
        <v>8.42</v>
      </c>
      <c r="R186" s="64">
        <v>11.67</v>
      </c>
      <c r="S186" s="64">
        <v>12.24</v>
      </c>
      <c r="T186" s="64">
        <v>11.96</v>
      </c>
      <c r="U186" s="64">
        <v>13.87</v>
      </c>
      <c r="V186" s="64">
        <v>12.63</v>
      </c>
      <c r="W186" s="64">
        <v>10.96</v>
      </c>
      <c r="X186" s="38">
        <f t="shared" si="10"/>
        <v>11.26</v>
      </c>
      <c r="Y186" s="51">
        <f t="shared" si="11"/>
        <v>1.5316313971847662</v>
      </c>
      <c r="Z186" s="51">
        <f t="shared" si="12"/>
        <v>13.87</v>
      </c>
      <c r="AA186" s="51">
        <f t="shared" si="13"/>
        <v>8.42</v>
      </c>
      <c r="AB186" s="27">
        <f t="shared" si="14"/>
        <v>5.4499999999999993</v>
      </c>
    </row>
    <row r="187" spans="1:28" x14ac:dyDescent="0.2">
      <c r="A187" s="141" t="s">
        <v>40</v>
      </c>
      <c r="B187" s="144" t="s">
        <v>254</v>
      </c>
      <c r="C187" s="52" t="s">
        <v>255</v>
      </c>
      <c r="D187" s="36">
        <v>70.63</v>
      </c>
      <c r="E187" s="44">
        <v>71.47</v>
      </c>
      <c r="F187" s="44">
        <v>72.099999999999994</v>
      </c>
      <c r="G187" s="44">
        <v>70.8</v>
      </c>
      <c r="H187" s="44">
        <v>70.22</v>
      </c>
      <c r="I187" s="44">
        <v>70.27</v>
      </c>
      <c r="J187" s="44">
        <v>75.27</v>
      </c>
      <c r="K187" s="44">
        <v>75.599999999999994</v>
      </c>
      <c r="L187" s="44">
        <v>72.989999999999995</v>
      </c>
      <c r="M187" s="44">
        <v>71.599999999999994</v>
      </c>
      <c r="N187" s="44">
        <v>79.760000000000005</v>
      </c>
      <c r="O187" s="44">
        <v>76.650000000000006</v>
      </c>
      <c r="P187" s="44">
        <v>77.59</v>
      </c>
      <c r="Q187" s="44">
        <v>79.150000000000006</v>
      </c>
      <c r="R187" s="44">
        <v>75.62</v>
      </c>
      <c r="S187" s="44">
        <v>77.77</v>
      </c>
      <c r="T187" s="44">
        <v>70.790000000000006</v>
      </c>
      <c r="U187" s="44">
        <v>70.349999999999994</v>
      </c>
      <c r="V187" s="44">
        <v>81.52</v>
      </c>
      <c r="W187" s="44">
        <v>78.11</v>
      </c>
      <c r="X187" s="37">
        <f t="shared" si="10"/>
        <v>74.412999999999997</v>
      </c>
      <c r="Y187" s="46">
        <f t="shared" si="11"/>
        <v>3.7053859803207958</v>
      </c>
      <c r="Z187" s="46">
        <f t="shared" si="12"/>
        <v>81.52</v>
      </c>
      <c r="AA187" s="46">
        <f t="shared" si="13"/>
        <v>70.22</v>
      </c>
      <c r="AB187" s="26">
        <f t="shared" si="14"/>
        <v>11.299999999999997</v>
      </c>
    </row>
    <row r="188" spans="1:28" x14ac:dyDescent="0.2">
      <c r="A188" s="142"/>
      <c r="B188" s="145"/>
      <c r="C188" s="53" t="s">
        <v>256</v>
      </c>
      <c r="D188" s="37">
        <v>1.78</v>
      </c>
      <c r="E188" s="46">
        <v>2.04</v>
      </c>
      <c r="F188" s="46">
        <v>2.09</v>
      </c>
      <c r="G188" s="46">
        <v>2.12</v>
      </c>
      <c r="H188" s="46">
        <v>2.12</v>
      </c>
      <c r="I188" s="46">
        <v>2.6</v>
      </c>
      <c r="J188" s="46">
        <v>1.6</v>
      </c>
      <c r="K188" s="46">
        <v>1.3</v>
      </c>
      <c r="L188" s="46">
        <v>1.75</v>
      </c>
      <c r="M188" s="46">
        <v>2.1800000000000002</v>
      </c>
      <c r="N188" s="46">
        <v>1.95</v>
      </c>
      <c r="O188" s="46">
        <v>2.04</v>
      </c>
      <c r="P188" s="46">
        <v>2.0099999999999998</v>
      </c>
      <c r="Q188" s="46">
        <v>3.03</v>
      </c>
      <c r="R188" s="46">
        <v>2.64</v>
      </c>
      <c r="S188" s="46">
        <v>2.33</v>
      </c>
      <c r="T188" s="46">
        <v>4.47</v>
      </c>
      <c r="U188" s="46">
        <v>4.1500000000000004</v>
      </c>
      <c r="V188" s="46">
        <v>1.7</v>
      </c>
      <c r="W188" s="46">
        <v>2.83</v>
      </c>
      <c r="X188" s="37">
        <f t="shared" si="10"/>
        <v>2.3365</v>
      </c>
      <c r="Y188" s="46">
        <f t="shared" si="11"/>
        <v>0.79515159097594723</v>
      </c>
      <c r="Z188" s="46">
        <f t="shared" si="12"/>
        <v>4.47</v>
      </c>
      <c r="AA188" s="46">
        <f t="shared" si="13"/>
        <v>1.3</v>
      </c>
      <c r="AB188" s="26">
        <f t="shared" si="14"/>
        <v>3.17</v>
      </c>
    </row>
    <row r="189" spans="1:28" x14ac:dyDescent="0.2">
      <c r="A189" s="142"/>
      <c r="B189" s="146"/>
      <c r="C189" s="54" t="s">
        <v>257</v>
      </c>
      <c r="D189" s="37">
        <v>11.02</v>
      </c>
      <c r="E189" s="46">
        <v>11.92</v>
      </c>
      <c r="F189" s="46">
        <v>12.06</v>
      </c>
      <c r="G189" s="46">
        <v>12.32</v>
      </c>
      <c r="H189" s="46">
        <v>11.78</v>
      </c>
      <c r="I189" s="46">
        <v>12.1</v>
      </c>
      <c r="J189" s="46">
        <v>10.53</v>
      </c>
      <c r="K189" s="46">
        <v>10.79</v>
      </c>
      <c r="L189" s="46">
        <v>11.55</v>
      </c>
      <c r="M189" s="46">
        <v>12.01</v>
      </c>
      <c r="N189" s="46">
        <v>11.64</v>
      </c>
      <c r="O189" s="46">
        <v>9.4</v>
      </c>
      <c r="P189" s="46">
        <v>10.4</v>
      </c>
      <c r="Q189" s="46">
        <v>13.26</v>
      </c>
      <c r="R189" s="46">
        <v>12.92</v>
      </c>
      <c r="S189" s="46">
        <v>12.11</v>
      </c>
      <c r="T189" s="46">
        <v>13.85</v>
      </c>
      <c r="U189" s="46">
        <v>13.56</v>
      </c>
      <c r="V189" s="46">
        <v>15.73</v>
      </c>
      <c r="W189" s="46">
        <v>12.92</v>
      </c>
      <c r="X189" s="37">
        <f t="shared" si="10"/>
        <v>12.093499999999999</v>
      </c>
      <c r="Y189" s="46">
        <f t="shared" si="11"/>
        <v>1.401034486220432</v>
      </c>
      <c r="Z189" s="46">
        <f t="shared" si="12"/>
        <v>15.73</v>
      </c>
      <c r="AA189" s="46">
        <f t="shared" si="13"/>
        <v>9.4</v>
      </c>
      <c r="AB189" s="26">
        <f t="shared" si="14"/>
        <v>6.33</v>
      </c>
    </row>
    <row r="190" spans="1:28" x14ac:dyDescent="0.2">
      <c r="A190" s="142"/>
      <c r="B190" s="55" t="s">
        <v>258</v>
      </c>
      <c r="C190" s="56" t="s">
        <v>259</v>
      </c>
      <c r="D190" s="57">
        <v>79</v>
      </c>
      <c r="E190" s="58">
        <v>77</v>
      </c>
      <c r="F190" s="58">
        <v>76</v>
      </c>
      <c r="G190" s="58">
        <v>78</v>
      </c>
      <c r="H190" s="58">
        <v>78</v>
      </c>
      <c r="I190" s="58">
        <v>80</v>
      </c>
      <c r="J190" s="58">
        <v>74</v>
      </c>
      <c r="K190" s="58">
        <v>73</v>
      </c>
      <c r="L190" s="58">
        <v>75</v>
      </c>
      <c r="M190" s="58">
        <v>77</v>
      </c>
      <c r="N190" s="58">
        <v>63</v>
      </c>
      <c r="O190" s="58">
        <v>70</v>
      </c>
      <c r="P190" s="58">
        <v>69</v>
      </c>
      <c r="Q190" s="58">
        <v>66</v>
      </c>
      <c r="R190" s="58">
        <v>69</v>
      </c>
      <c r="S190" s="58">
        <v>67</v>
      </c>
      <c r="T190" s="58">
        <v>73</v>
      </c>
      <c r="U190" s="58">
        <v>73</v>
      </c>
      <c r="V190" s="58">
        <v>66</v>
      </c>
      <c r="W190" s="58">
        <v>67</v>
      </c>
      <c r="X190" s="37">
        <f t="shared" si="10"/>
        <v>72.5</v>
      </c>
      <c r="Y190" s="46">
        <f t="shared" si="11"/>
        <v>5.0627639632288233</v>
      </c>
      <c r="Z190" s="46">
        <f t="shared" si="12"/>
        <v>80</v>
      </c>
      <c r="AA190" s="46">
        <f t="shared" si="13"/>
        <v>63</v>
      </c>
      <c r="AB190" s="26">
        <f t="shared" si="14"/>
        <v>17</v>
      </c>
    </row>
    <row r="191" spans="1:28" x14ac:dyDescent="0.2">
      <c r="A191" s="142"/>
      <c r="B191" s="144" t="s">
        <v>260</v>
      </c>
      <c r="C191" s="52" t="s">
        <v>255</v>
      </c>
      <c r="D191" s="37">
        <v>68.14</v>
      </c>
      <c r="E191" s="46">
        <v>69.099999999999994</v>
      </c>
      <c r="F191" s="46">
        <v>69.8</v>
      </c>
      <c r="G191" s="46">
        <v>68.37</v>
      </c>
      <c r="H191" s="46">
        <v>67.75</v>
      </c>
      <c r="I191" s="46">
        <v>67.739999999999995</v>
      </c>
      <c r="J191" s="46">
        <v>73.2</v>
      </c>
      <c r="K191" s="46">
        <v>73.569999999999993</v>
      </c>
      <c r="L191" s="46">
        <v>70.760000000000005</v>
      </c>
      <c r="M191" s="46">
        <v>68.64</v>
      </c>
      <c r="N191" s="46">
        <v>78.150000000000006</v>
      </c>
      <c r="O191" s="46">
        <v>74.739999999999995</v>
      </c>
      <c r="P191" s="46">
        <v>75.760000000000005</v>
      </c>
      <c r="Q191" s="46">
        <v>77.44</v>
      </c>
      <c r="R191" s="46">
        <v>73.69</v>
      </c>
      <c r="S191" s="46">
        <v>75.98</v>
      </c>
      <c r="T191" s="46">
        <v>68.510000000000005</v>
      </c>
      <c r="U191" s="46">
        <v>68.03</v>
      </c>
      <c r="V191" s="46">
        <v>79.900000000000006</v>
      </c>
      <c r="W191" s="46">
        <v>76.36</v>
      </c>
      <c r="X191" s="37">
        <f t="shared" si="10"/>
        <v>72.281500000000008</v>
      </c>
      <c r="Y191" s="46">
        <f t="shared" si="11"/>
        <v>4.037992303373704</v>
      </c>
      <c r="Z191" s="46">
        <f t="shared" si="12"/>
        <v>79.900000000000006</v>
      </c>
      <c r="AA191" s="46">
        <f t="shared" si="13"/>
        <v>67.739999999999995</v>
      </c>
      <c r="AB191" s="26">
        <f t="shared" si="14"/>
        <v>12.160000000000011</v>
      </c>
    </row>
    <row r="192" spans="1:28" x14ac:dyDescent="0.2">
      <c r="A192" s="142"/>
      <c r="B192" s="145"/>
      <c r="C192" s="53" t="s">
        <v>256</v>
      </c>
      <c r="D192" s="37">
        <v>1.92</v>
      </c>
      <c r="E192" s="46">
        <v>2.19</v>
      </c>
      <c r="F192" s="46">
        <v>2.2400000000000002</v>
      </c>
      <c r="G192" s="46">
        <v>2.2799999999999998</v>
      </c>
      <c r="H192" s="46">
        <v>2.29</v>
      </c>
      <c r="I192" s="46">
        <v>2.8</v>
      </c>
      <c r="J192" s="46">
        <v>1.7</v>
      </c>
      <c r="K192" s="46">
        <v>1.4</v>
      </c>
      <c r="L192" s="46">
        <v>1.88</v>
      </c>
      <c r="M192" s="46">
        <v>2.35</v>
      </c>
      <c r="N192" s="46">
        <v>2.06</v>
      </c>
      <c r="O192" s="46">
        <v>2.17</v>
      </c>
      <c r="P192" s="46">
        <v>2.13</v>
      </c>
      <c r="Q192" s="46">
        <v>3.21</v>
      </c>
      <c r="R192" s="46">
        <v>2.81</v>
      </c>
      <c r="S192" s="46">
        <v>2.4700000000000002</v>
      </c>
      <c r="T192" s="46">
        <v>4.8</v>
      </c>
      <c r="U192" s="46">
        <v>4.46</v>
      </c>
      <c r="V192" s="46">
        <v>1.82</v>
      </c>
      <c r="W192" s="46">
        <v>3</v>
      </c>
      <c r="X192" s="37">
        <f t="shared" si="10"/>
        <v>2.4989999999999997</v>
      </c>
      <c r="Y192" s="46">
        <f t="shared" si="11"/>
        <v>0.85298176694279082</v>
      </c>
      <c r="Z192" s="46">
        <f t="shared" si="12"/>
        <v>4.8</v>
      </c>
      <c r="AA192" s="46">
        <f t="shared" si="13"/>
        <v>1.4</v>
      </c>
      <c r="AB192" s="26">
        <f t="shared" si="14"/>
        <v>3.4</v>
      </c>
    </row>
    <row r="193" spans="1:28" x14ac:dyDescent="0.2">
      <c r="A193" s="143"/>
      <c r="B193" s="146"/>
      <c r="C193" s="54" t="s">
        <v>257</v>
      </c>
      <c r="D193" s="38">
        <v>12.29</v>
      </c>
      <c r="E193" s="51">
        <v>13.24</v>
      </c>
      <c r="F193" s="51">
        <v>13.36</v>
      </c>
      <c r="G193" s="51">
        <v>13.73</v>
      </c>
      <c r="H193" s="51">
        <v>13.14</v>
      </c>
      <c r="I193" s="51">
        <v>13.51</v>
      </c>
      <c r="J193" s="51">
        <v>11.57</v>
      </c>
      <c r="K193" s="51">
        <v>11.86</v>
      </c>
      <c r="L193" s="51">
        <v>12.77</v>
      </c>
      <c r="M193" s="51">
        <v>13.36</v>
      </c>
      <c r="N193" s="51">
        <v>12.62</v>
      </c>
      <c r="O193" s="51">
        <v>10.29</v>
      </c>
      <c r="P193" s="51">
        <v>11.35</v>
      </c>
      <c r="Q193" s="51">
        <v>14.39</v>
      </c>
      <c r="R193" s="51">
        <v>14.14</v>
      </c>
      <c r="S193" s="51">
        <v>13.17</v>
      </c>
      <c r="T193" s="51">
        <v>15.37</v>
      </c>
      <c r="U193" s="51">
        <v>15.07</v>
      </c>
      <c r="V193" s="51">
        <v>16.95</v>
      </c>
      <c r="W193" s="51">
        <v>14.03</v>
      </c>
      <c r="X193" s="38">
        <f t="shared" si="10"/>
        <v>13.310499999999996</v>
      </c>
      <c r="Y193" s="51">
        <f t="shared" si="11"/>
        <v>1.5068177517013037</v>
      </c>
      <c r="Z193" s="51">
        <f t="shared" si="12"/>
        <v>16.95</v>
      </c>
      <c r="AA193" s="51">
        <f t="shared" si="13"/>
        <v>10.29</v>
      </c>
      <c r="AB193" s="27">
        <f t="shared" si="14"/>
        <v>6.66</v>
      </c>
    </row>
    <row r="194" spans="1:28" x14ac:dyDescent="0.2">
      <c r="A194" s="141" t="s">
        <v>41</v>
      </c>
      <c r="B194" s="144" t="s">
        <v>254</v>
      </c>
      <c r="C194" s="52" t="s">
        <v>255</v>
      </c>
      <c r="D194" s="46">
        <v>87.96</v>
      </c>
      <c r="E194" s="46">
        <v>86.36</v>
      </c>
      <c r="F194" s="46">
        <v>87</v>
      </c>
      <c r="G194" s="46">
        <v>88.1</v>
      </c>
      <c r="H194" s="46">
        <v>87.45</v>
      </c>
      <c r="I194" s="46">
        <v>86.36</v>
      </c>
      <c r="J194" s="46">
        <v>70.36</v>
      </c>
      <c r="K194" s="46">
        <v>82.8</v>
      </c>
      <c r="L194" s="46">
        <v>81.290000000000006</v>
      </c>
      <c r="M194" s="46">
        <v>84.34</v>
      </c>
      <c r="N194" s="46">
        <v>74.11</v>
      </c>
      <c r="O194" s="46">
        <v>79.89</v>
      </c>
      <c r="P194" s="46">
        <v>82.99</v>
      </c>
      <c r="Q194" s="46">
        <v>85.4</v>
      </c>
      <c r="R194" s="46">
        <v>80.7</v>
      </c>
      <c r="S194" s="46">
        <v>80.400000000000006</v>
      </c>
      <c r="T194" s="46">
        <v>82.56</v>
      </c>
      <c r="U194" s="46">
        <v>81.28</v>
      </c>
      <c r="V194" s="46">
        <v>80.959999999999994</v>
      </c>
      <c r="W194" s="46">
        <v>79.040000000000006</v>
      </c>
      <c r="X194" s="37">
        <f t="shared" si="10"/>
        <v>82.467500000000001</v>
      </c>
      <c r="Y194" s="46">
        <f t="shared" si="11"/>
        <v>4.573153783366112</v>
      </c>
      <c r="Z194" s="46">
        <f t="shared" si="12"/>
        <v>88.1</v>
      </c>
      <c r="AA194" s="46">
        <f t="shared" si="13"/>
        <v>70.36</v>
      </c>
      <c r="AB194" s="26">
        <f t="shared" si="14"/>
        <v>17.739999999999995</v>
      </c>
    </row>
    <row r="195" spans="1:28" x14ac:dyDescent="0.2">
      <c r="A195" s="142"/>
      <c r="B195" s="145"/>
      <c r="C195" s="53" t="s">
        <v>256</v>
      </c>
      <c r="D195" s="46">
        <v>0.28999999999999998</v>
      </c>
      <c r="E195" s="46">
        <v>0.79</v>
      </c>
      <c r="F195" s="46">
        <v>0.53</v>
      </c>
      <c r="G195" s="46">
        <v>0.2</v>
      </c>
      <c r="H195" s="46">
        <v>0.28000000000000003</v>
      </c>
      <c r="I195" s="46">
        <v>0.53</v>
      </c>
      <c r="J195" s="46">
        <v>2.5299999999999998</v>
      </c>
      <c r="K195" s="46">
        <v>1.47</v>
      </c>
      <c r="L195" s="46">
        <v>1.1000000000000001</v>
      </c>
      <c r="M195" s="46">
        <v>0.71</v>
      </c>
      <c r="N195" s="46">
        <v>2.2400000000000002</v>
      </c>
      <c r="O195" s="46">
        <v>1.68</v>
      </c>
      <c r="P195" s="46">
        <v>1.36</v>
      </c>
      <c r="Q195" s="46">
        <v>0.48</v>
      </c>
      <c r="R195" s="46">
        <v>1.4</v>
      </c>
      <c r="S195" s="46">
        <v>1.66</v>
      </c>
      <c r="T195" s="46">
        <v>1.39</v>
      </c>
      <c r="U195" s="46">
        <v>1.76</v>
      </c>
      <c r="V195" s="46">
        <v>1.64</v>
      </c>
      <c r="W195" s="46">
        <v>1.58</v>
      </c>
      <c r="X195" s="37">
        <f t="shared" si="10"/>
        <v>1.1810000000000003</v>
      </c>
      <c r="Y195" s="46">
        <f t="shared" si="11"/>
        <v>0.67357569027267838</v>
      </c>
      <c r="Z195" s="46">
        <f t="shared" si="12"/>
        <v>2.5299999999999998</v>
      </c>
      <c r="AA195" s="46">
        <f t="shared" si="13"/>
        <v>0.2</v>
      </c>
      <c r="AB195" s="26">
        <f t="shared" si="14"/>
        <v>2.3299999999999996</v>
      </c>
    </row>
    <row r="196" spans="1:28" x14ac:dyDescent="0.2">
      <c r="A196" s="142"/>
      <c r="B196" s="146"/>
      <c r="C196" s="54" t="s">
        <v>257</v>
      </c>
      <c r="D196" s="46">
        <v>10.76</v>
      </c>
      <c r="E196" s="46">
        <v>13.41</v>
      </c>
      <c r="F196" s="46">
        <v>12.66</v>
      </c>
      <c r="G196" s="46">
        <v>10.79</v>
      </c>
      <c r="H196" s="46">
        <v>10.6</v>
      </c>
      <c r="I196" s="46">
        <v>13.19</v>
      </c>
      <c r="J196" s="46">
        <v>10.68</v>
      </c>
      <c r="K196" s="46">
        <v>11.62</v>
      </c>
      <c r="L196" s="46">
        <v>11.93</v>
      </c>
      <c r="M196" s="46">
        <v>10.3</v>
      </c>
      <c r="N196" s="46">
        <v>9.4600000000000009</v>
      </c>
      <c r="O196" s="46">
        <v>10.29</v>
      </c>
      <c r="P196" s="46">
        <v>12.39</v>
      </c>
      <c r="Q196" s="46">
        <v>13.38</v>
      </c>
      <c r="R196" s="46">
        <v>8.67</v>
      </c>
      <c r="S196" s="46">
        <v>10.3</v>
      </c>
      <c r="T196" s="46">
        <v>12.18</v>
      </c>
      <c r="U196" s="46">
        <v>11.1</v>
      </c>
      <c r="V196" s="46">
        <v>10.47</v>
      </c>
      <c r="W196" s="46">
        <v>10.5</v>
      </c>
      <c r="X196" s="37">
        <f t="shared" si="10"/>
        <v>11.233999999999998</v>
      </c>
      <c r="Y196" s="46">
        <f t="shared" si="11"/>
        <v>1.311738099662151</v>
      </c>
      <c r="Z196" s="46">
        <f t="shared" si="12"/>
        <v>13.41</v>
      </c>
      <c r="AA196" s="46">
        <f t="shared" si="13"/>
        <v>8.67</v>
      </c>
      <c r="AB196" s="26">
        <f t="shared" si="14"/>
        <v>4.74</v>
      </c>
    </row>
    <row r="197" spans="1:28" x14ac:dyDescent="0.2">
      <c r="A197" s="142"/>
      <c r="B197" s="55" t="s">
        <v>258</v>
      </c>
      <c r="C197" s="56" t="s">
        <v>259</v>
      </c>
      <c r="D197" s="58">
        <v>59</v>
      </c>
      <c r="E197" s="58">
        <v>63</v>
      </c>
      <c r="F197" s="58">
        <v>60</v>
      </c>
      <c r="G197" s="58">
        <v>61</v>
      </c>
      <c r="H197" s="58">
        <v>63</v>
      </c>
      <c r="I197" s="58">
        <v>61</v>
      </c>
      <c r="J197" s="58">
        <v>73</v>
      </c>
      <c r="K197" s="58">
        <v>62</v>
      </c>
      <c r="L197" s="58">
        <v>64</v>
      </c>
      <c r="M197" s="58">
        <v>60</v>
      </c>
      <c r="N197" s="58">
        <v>64</v>
      </c>
      <c r="O197" s="58">
        <v>61</v>
      </c>
      <c r="P197" s="58">
        <v>60</v>
      </c>
      <c r="Q197" s="58">
        <v>63</v>
      </c>
      <c r="R197" s="58">
        <v>61</v>
      </c>
      <c r="S197" s="58">
        <v>59</v>
      </c>
      <c r="T197" s="58">
        <v>61</v>
      </c>
      <c r="U197" s="58">
        <v>60</v>
      </c>
      <c r="V197" s="58">
        <v>59</v>
      </c>
      <c r="W197" s="58">
        <v>62</v>
      </c>
      <c r="X197" s="37">
        <f t="shared" si="10"/>
        <v>61.8</v>
      </c>
      <c r="Y197" s="46">
        <f t="shared" si="11"/>
        <v>3.071087583799657</v>
      </c>
      <c r="Z197" s="46">
        <f t="shared" si="12"/>
        <v>73</v>
      </c>
      <c r="AA197" s="46">
        <f t="shared" si="13"/>
        <v>59</v>
      </c>
      <c r="AB197" s="26">
        <f t="shared" si="14"/>
        <v>14</v>
      </c>
    </row>
    <row r="198" spans="1:28" x14ac:dyDescent="0.2">
      <c r="A198" s="142"/>
      <c r="B198" s="144" t="s">
        <v>260</v>
      </c>
      <c r="C198" s="52" t="s">
        <v>255</v>
      </c>
      <c r="D198" s="46">
        <v>86.68</v>
      </c>
      <c r="E198" s="46">
        <v>84.96</v>
      </c>
      <c r="F198" s="46">
        <v>85.69</v>
      </c>
      <c r="G198" s="46">
        <v>86.8</v>
      </c>
      <c r="H198" s="46">
        <v>86.08</v>
      </c>
      <c r="I198" s="46">
        <v>85.01</v>
      </c>
      <c r="J198" s="46">
        <v>68.040000000000006</v>
      </c>
      <c r="K198" s="46">
        <v>81.319999999999993</v>
      </c>
      <c r="L198" s="46">
        <v>79.72</v>
      </c>
      <c r="M198" s="46">
        <v>82.95</v>
      </c>
      <c r="N198" s="46">
        <v>72.260000000000005</v>
      </c>
      <c r="O198" s="46">
        <v>78.349999999999994</v>
      </c>
      <c r="P198" s="46">
        <v>81.56</v>
      </c>
      <c r="Q198" s="46">
        <v>83.97</v>
      </c>
      <c r="R198" s="46">
        <v>79.180000000000007</v>
      </c>
      <c r="S198" s="46">
        <v>78.92</v>
      </c>
      <c r="T198" s="46">
        <v>81.11</v>
      </c>
      <c r="U198" s="46">
        <v>79.81</v>
      </c>
      <c r="V198" s="46">
        <v>79.5</v>
      </c>
      <c r="W198" s="46">
        <v>77.45</v>
      </c>
      <c r="X198" s="37">
        <f t="shared" ref="X198:X261" si="15">AVERAGE(D198:W198)</f>
        <v>80.968000000000004</v>
      </c>
      <c r="Y198" s="46">
        <f t="shared" ref="Y198:Y261" si="16">_xlfn.STDEV.S(D198:W198)</f>
        <v>4.787127036454943</v>
      </c>
      <c r="Z198" s="46">
        <f t="shared" ref="Z198:Z261" si="17">MAX(D198:W198)</f>
        <v>86.8</v>
      </c>
      <c r="AA198" s="46">
        <f t="shared" ref="AA198:AA261" si="18">MIN(D198:W198)</f>
        <v>68.040000000000006</v>
      </c>
      <c r="AB198" s="26">
        <f t="shared" ref="AB198:AB261" si="19">Z198-AA198</f>
        <v>18.759999999999991</v>
      </c>
    </row>
    <row r="199" spans="1:28" x14ac:dyDescent="0.2">
      <c r="A199" s="142"/>
      <c r="B199" s="145"/>
      <c r="C199" s="53" t="s">
        <v>256</v>
      </c>
      <c r="D199" s="46">
        <v>0.34</v>
      </c>
      <c r="E199" s="46">
        <v>0.86</v>
      </c>
      <c r="F199" s="46">
        <v>0.59</v>
      </c>
      <c r="G199" s="46">
        <v>0.23</v>
      </c>
      <c r="H199" s="46">
        <v>0.31</v>
      </c>
      <c r="I199" s="46">
        <v>0.57999999999999996</v>
      </c>
      <c r="J199" s="46">
        <v>2.72</v>
      </c>
      <c r="K199" s="46">
        <v>1.56</v>
      </c>
      <c r="L199" s="46">
        <v>1.19</v>
      </c>
      <c r="M199" s="46">
        <v>0.77</v>
      </c>
      <c r="N199" s="46">
        <v>2.39</v>
      </c>
      <c r="O199" s="46">
        <v>1.79</v>
      </c>
      <c r="P199" s="46">
        <v>1.46</v>
      </c>
      <c r="Q199" s="46">
        <v>0.54</v>
      </c>
      <c r="R199" s="46">
        <v>1.48</v>
      </c>
      <c r="S199" s="46">
        <v>1.77</v>
      </c>
      <c r="T199" s="46">
        <v>1.49</v>
      </c>
      <c r="U199" s="46">
        <v>1.88</v>
      </c>
      <c r="V199" s="46">
        <v>1.75</v>
      </c>
      <c r="W199" s="46">
        <v>1.68</v>
      </c>
      <c r="X199" s="37">
        <f t="shared" si="15"/>
        <v>1.2689999999999999</v>
      </c>
      <c r="Y199" s="46">
        <f t="shared" si="16"/>
        <v>0.71172806752668094</v>
      </c>
      <c r="Z199" s="46">
        <f t="shared" si="17"/>
        <v>2.72</v>
      </c>
      <c r="AA199" s="46">
        <f t="shared" si="18"/>
        <v>0.23</v>
      </c>
      <c r="AB199" s="26">
        <f t="shared" si="19"/>
        <v>2.4900000000000002</v>
      </c>
    </row>
    <row r="200" spans="1:28" x14ac:dyDescent="0.2">
      <c r="A200" s="143"/>
      <c r="B200" s="146"/>
      <c r="C200" s="54" t="s">
        <v>257</v>
      </c>
      <c r="D200" s="46">
        <v>11.49</v>
      </c>
      <c r="E200" s="46">
        <v>14.32</v>
      </c>
      <c r="F200" s="46">
        <v>13.51</v>
      </c>
      <c r="G200" s="46">
        <v>11.52</v>
      </c>
      <c r="H200" s="46">
        <v>11.32</v>
      </c>
      <c r="I200" s="46">
        <v>14.08</v>
      </c>
      <c r="J200" s="46">
        <v>11.84</v>
      </c>
      <c r="K200" s="46">
        <v>12.51</v>
      </c>
      <c r="L200" s="46">
        <v>12.83</v>
      </c>
      <c r="M200" s="46">
        <v>11.06</v>
      </c>
      <c r="N200" s="46">
        <v>10.36</v>
      </c>
      <c r="O200" s="46">
        <v>11.12</v>
      </c>
      <c r="P200" s="46">
        <v>13.3</v>
      </c>
      <c r="Q200" s="46">
        <v>14.3</v>
      </c>
      <c r="R200" s="46">
        <v>9.36</v>
      </c>
      <c r="S200" s="46">
        <v>11.11</v>
      </c>
      <c r="T200" s="46">
        <v>13.08</v>
      </c>
      <c r="U200" s="46">
        <v>11.96</v>
      </c>
      <c r="V200" s="46">
        <v>11.29</v>
      </c>
      <c r="W200" s="46">
        <v>11.36</v>
      </c>
      <c r="X200" s="38">
        <f t="shared" si="15"/>
        <v>12.086000000000004</v>
      </c>
      <c r="Y200" s="51">
        <f t="shared" si="16"/>
        <v>1.3560678449103793</v>
      </c>
      <c r="Z200" s="51">
        <f t="shared" si="17"/>
        <v>14.32</v>
      </c>
      <c r="AA200" s="51">
        <f t="shared" si="18"/>
        <v>9.36</v>
      </c>
      <c r="AB200" s="27">
        <f t="shared" si="19"/>
        <v>4.9600000000000009</v>
      </c>
    </row>
    <row r="201" spans="1:28" x14ac:dyDescent="0.2">
      <c r="A201" s="141" t="s">
        <v>42</v>
      </c>
      <c r="B201" s="144" t="s">
        <v>254</v>
      </c>
      <c r="C201" s="52" t="s">
        <v>255</v>
      </c>
      <c r="D201" s="36">
        <v>85.6</v>
      </c>
      <c r="E201" s="44">
        <v>84.24</v>
      </c>
      <c r="F201" s="44">
        <v>83.54</v>
      </c>
      <c r="G201" s="44">
        <v>73.239999999999995</v>
      </c>
      <c r="H201" s="44">
        <v>84.07</v>
      </c>
      <c r="I201" s="44">
        <v>83.74</v>
      </c>
      <c r="J201" s="44">
        <v>74.760000000000005</v>
      </c>
      <c r="K201" s="44">
        <v>85.01</v>
      </c>
      <c r="L201" s="44">
        <v>68.069999999999993</v>
      </c>
      <c r="M201" s="44">
        <v>70.06</v>
      </c>
      <c r="N201" s="44">
        <v>86.56</v>
      </c>
      <c r="O201" s="44">
        <v>84.84</v>
      </c>
      <c r="P201" s="44">
        <v>84.21</v>
      </c>
      <c r="Q201" s="44">
        <v>83.7</v>
      </c>
      <c r="R201" s="44">
        <v>67.91</v>
      </c>
      <c r="S201" s="44">
        <v>75.22</v>
      </c>
      <c r="T201" s="44">
        <v>85.37</v>
      </c>
      <c r="U201" s="44">
        <v>84.66</v>
      </c>
      <c r="V201" s="44">
        <v>83.06</v>
      </c>
      <c r="W201" s="44">
        <v>83.68</v>
      </c>
      <c r="X201" s="37">
        <f t="shared" si="15"/>
        <v>80.576999999999998</v>
      </c>
      <c r="Y201" s="46">
        <f t="shared" si="16"/>
        <v>6.3473791524741277</v>
      </c>
      <c r="Z201" s="46">
        <f t="shared" si="17"/>
        <v>86.56</v>
      </c>
      <c r="AA201" s="46">
        <f t="shared" si="18"/>
        <v>67.91</v>
      </c>
      <c r="AB201" s="26">
        <f t="shared" si="19"/>
        <v>18.650000000000006</v>
      </c>
    </row>
    <row r="202" spans="1:28" x14ac:dyDescent="0.2">
      <c r="A202" s="142"/>
      <c r="B202" s="145"/>
      <c r="C202" s="53" t="s">
        <v>256</v>
      </c>
      <c r="D202" s="37">
        <v>0.4</v>
      </c>
      <c r="E202" s="46">
        <v>0.44</v>
      </c>
      <c r="F202" s="46">
        <v>0.47</v>
      </c>
      <c r="G202" s="46">
        <v>1.63</v>
      </c>
      <c r="H202" s="46">
        <v>0.32</v>
      </c>
      <c r="I202" s="46">
        <v>0.69</v>
      </c>
      <c r="J202" s="46">
        <v>1.54</v>
      </c>
      <c r="K202" s="46">
        <v>0.36</v>
      </c>
      <c r="L202" s="46">
        <v>3.08</v>
      </c>
      <c r="M202" s="46">
        <v>2.2799999999999998</v>
      </c>
      <c r="N202" s="46">
        <v>0.08</v>
      </c>
      <c r="O202" s="46">
        <v>0.89</v>
      </c>
      <c r="P202" s="46">
        <v>1.1499999999999999</v>
      </c>
      <c r="Q202" s="46">
        <v>0.46</v>
      </c>
      <c r="R202" s="46">
        <v>2.84</v>
      </c>
      <c r="S202" s="46">
        <v>1.35</v>
      </c>
      <c r="T202" s="46">
        <v>0.27</v>
      </c>
      <c r="U202" s="46">
        <v>0.39</v>
      </c>
      <c r="V202" s="46">
        <v>0.62</v>
      </c>
      <c r="W202" s="46">
        <v>0.44</v>
      </c>
      <c r="X202" s="37">
        <f t="shared" si="15"/>
        <v>0.98500000000000032</v>
      </c>
      <c r="Y202" s="46">
        <f t="shared" si="16"/>
        <v>0.877049479490002</v>
      </c>
      <c r="Z202" s="46">
        <f t="shared" si="17"/>
        <v>3.08</v>
      </c>
      <c r="AA202" s="46">
        <f t="shared" si="18"/>
        <v>0.08</v>
      </c>
      <c r="AB202" s="26">
        <f t="shared" si="19"/>
        <v>3</v>
      </c>
    </row>
    <row r="203" spans="1:28" x14ac:dyDescent="0.2">
      <c r="A203" s="142"/>
      <c r="B203" s="146"/>
      <c r="C203" s="54" t="s">
        <v>257</v>
      </c>
      <c r="D203" s="37">
        <v>13.06</v>
      </c>
      <c r="E203" s="46">
        <v>11.81</v>
      </c>
      <c r="F203" s="46">
        <v>11.69</v>
      </c>
      <c r="G203" s="46">
        <v>9.59</v>
      </c>
      <c r="H203" s="46">
        <v>9.6300000000000008</v>
      </c>
      <c r="I203" s="46">
        <v>12.56</v>
      </c>
      <c r="J203" s="46">
        <v>9.35</v>
      </c>
      <c r="K203" s="46">
        <v>9.7200000000000006</v>
      </c>
      <c r="L203" s="46">
        <v>13.02</v>
      </c>
      <c r="M203" s="46">
        <v>11.6</v>
      </c>
      <c r="N203" s="46">
        <v>8.94</v>
      </c>
      <c r="O203" s="46">
        <v>12.74</v>
      </c>
      <c r="P203" s="46">
        <v>13.31</v>
      </c>
      <c r="Q203" s="46">
        <v>8.02</v>
      </c>
      <c r="R203" s="46">
        <v>12.58</v>
      </c>
      <c r="S203" s="46">
        <v>8.9</v>
      </c>
      <c r="T203" s="46">
        <v>12</v>
      </c>
      <c r="U203" s="46">
        <v>10.8</v>
      </c>
      <c r="V203" s="46">
        <v>9.94</v>
      </c>
      <c r="W203" s="46">
        <v>9.35</v>
      </c>
      <c r="X203" s="37">
        <f t="shared" si="15"/>
        <v>10.9305</v>
      </c>
      <c r="Y203" s="46">
        <f t="shared" si="16"/>
        <v>1.6805277210009444</v>
      </c>
      <c r="Z203" s="46">
        <f t="shared" si="17"/>
        <v>13.31</v>
      </c>
      <c r="AA203" s="46">
        <f t="shared" si="18"/>
        <v>8.02</v>
      </c>
      <c r="AB203" s="26">
        <f t="shared" si="19"/>
        <v>5.2900000000000009</v>
      </c>
    </row>
    <row r="204" spans="1:28" x14ac:dyDescent="0.2">
      <c r="A204" s="142"/>
      <c r="B204" s="55" t="s">
        <v>258</v>
      </c>
      <c r="C204" s="56" t="s">
        <v>259</v>
      </c>
      <c r="D204" s="57">
        <v>69</v>
      </c>
      <c r="E204" s="58">
        <v>68</v>
      </c>
      <c r="F204" s="58">
        <v>69</v>
      </c>
      <c r="G204" s="58">
        <v>75</v>
      </c>
      <c r="H204" s="58">
        <v>70</v>
      </c>
      <c r="I204" s="58">
        <v>71</v>
      </c>
      <c r="J204" s="58">
        <v>75</v>
      </c>
      <c r="K204" s="58">
        <v>71</v>
      </c>
      <c r="L204" s="58">
        <v>79</v>
      </c>
      <c r="M204" s="58">
        <v>75</v>
      </c>
      <c r="N204" s="58">
        <v>59</v>
      </c>
      <c r="O204" s="58">
        <v>61</v>
      </c>
      <c r="P204" s="58">
        <v>62</v>
      </c>
      <c r="Q204" s="58">
        <v>62</v>
      </c>
      <c r="R204" s="58">
        <v>80</v>
      </c>
      <c r="S204" s="58">
        <v>76</v>
      </c>
      <c r="T204" s="58">
        <v>73</v>
      </c>
      <c r="U204" s="58">
        <v>68</v>
      </c>
      <c r="V204" s="58">
        <v>71</v>
      </c>
      <c r="W204" s="58">
        <v>71</v>
      </c>
      <c r="X204" s="37">
        <f t="shared" si="15"/>
        <v>70.25</v>
      </c>
      <c r="Y204" s="46">
        <f t="shared" si="16"/>
        <v>5.8207885159459636</v>
      </c>
      <c r="Z204" s="46">
        <f t="shared" si="17"/>
        <v>80</v>
      </c>
      <c r="AA204" s="46">
        <f t="shared" si="18"/>
        <v>59</v>
      </c>
      <c r="AB204" s="26">
        <f t="shared" si="19"/>
        <v>21</v>
      </c>
    </row>
    <row r="205" spans="1:28" x14ac:dyDescent="0.2">
      <c r="A205" s="142"/>
      <c r="B205" s="144" t="s">
        <v>260</v>
      </c>
      <c r="C205" s="52" t="s">
        <v>255</v>
      </c>
      <c r="D205" s="37">
        <v>84.04</v>
      </c>
      <c r="E205" s="46">
        <v>82.65</v>
      </c>
      <c r="F205" s="46">
        <v>81.92</v>
      </c>
      <c r="G205" s="46">
        <v>71.02</v>
      </c>
      <c r="H205" s="46">
        <v>82.44</v>
      </c>
      <c r="I205" s="46">
        <v>82.08</v>
      </c>
      <c r="J205" s="46">
        <v>72.63</v>
      </c>
      <c r="K205" s="46">
        <v>83.38</v>
      </c>
      <c r="L205" s="46">
        <v>65.42</v>
      </c>
      <c r="M205" s="46">
        <v>67.680000000000007</v>
      </c>
      <c r="N205" s="46">
        <v>85.26</v>
      </c>
      <c r="O205" s="46">
        <v>83.45</v>
      </c>
      <c r="P205" s="46">
        <v>82.78</v>
      </c>
      <c r="Q205" s="46">
        <v>82.25</v>
      </c>
      <c r="R205" s="46">
        <v>65.239999999999995</v>
      </c>
      <c r="S205" s="46">
        <v>73.09</v>
      </c>
      <c r="T205" s="46">
        <v>83.72</v>
      </c>
      <c r="U205" s="46">
        <v>83.1</v>
      </c>
      <c r="V205" s="46">
        <v>81.37</v>
      </c>
      <c r="W205" s="46">
        <v>82.01</v>
      </c>
      <c r="X205" s="37">
        <f t="shared" si="15"/>
        <v>78.776499999999999</v>
      </c>
      <c r="Y205" s="46">
        <f t="shared" si="16"/>
        <v>6.7490508299510665</v>
      </c>
      <c r="Z205" s="46">
        <f t="shared" si="17"/>
        <v>85.26</v>
      </c>
      <c r="AA205" s="46">
        <f t="shared" si="18"/>
        <v>65.239999999999995</v>
      </c>
      <c r="AB205" s="26">
        <f t="shared" si="19"/>
        <v>20.02000000000001</v>
      </c>
    </row>
    <row r="206" spans="1:28" x14ac:dyDescent="0.2">
      <c r="A206" s="142"/>
      <c r="B206" s="145"/>
      <c r="C206" s="53" t="s">
        <v>256</v>
      </c>
      <c r="D206" s="37">
        <v>0.44</v>
      </c>
      <c r="E206" s="46">
        <v>0.48</v>
      </c>
      <c r="F206" s="46">
        <v>0.5</v>
      </c>
      <c r="G206" s="46">
        <v>1.74</v>
      </c>
      <c r="H206" s="46">
        <v>0.35</v>
      </c>
      <c r="I206" s="46">
        <v>0.73</v>
      </c>
      <c r="J206" s="46">
        <v>1.63</v>
      </c>
      <c r="K206" s="46">
        <v>0.39</v>
      </c>
      <c r="L206" s="46">
        <v>3.32</v>
      </c>
      <c r="M206" s="46">
        <v>2.4500000000000002</v>
      </c>
      <c r="N206" s="46">
        <v>0.11</v>
      </c>
      <c r="O206" s="46">
        <v>0.96</v>
      </c>
      <c r="P206" s="46">
        <v>1.23</v>
      </c>
      <c r="Q206" s="46">
        <v>0.5</v>
      </c>
      <c r="R206" s="46">
        <v>3.06</v>
      </c>
      <c r="S206" s="46">
        <v>1.43</v>
      </c>
      <c r="T206" s="46">
        <v>0.3</v>
      </c>
      <c r="U206" s="46">
        <v>0.43</v>
      </c>
      <c r="V206" s="46">
        <v>0.66</v>
      </c>
      <c r="W206" s="46">
        <v>0.46</v>
      </c>
      <c r="X206" s="37">
        <f t="shared" si="15"/>
        <v>1.0585</v>
      </c>
      <c r="Y206" s="46">
        <f t="shared" si="16"/>
        <v>0.94059485657243846</v>
      </c>
      <c r="Z206" s="46">
        <f t="shared" si="17"/>
        <v>3.32</v>
      </c>
      <c r="AA206" s="46">
        <f t="shared" si="18"/>
        <v>0.11</v>
      </c>
      <c r="AB206" s="26">
        <f t="shared" si="19"/>
        <v>3.21</v>
      </c>
    </row>
    <row r="207" spans="1:28" x14ac:dyDescent="0.2">
      <c r="A207" s="143"/>
      <c r="B207" s="146"/>
      <c r="C207" s="54" t="s">
        <v>257</v>
      </c>
      <c r="D207" s="38">
        <v>13.96</v>
      </c>
      <c r="E207" s="51">
        <v>12.66</v>
      </c>
      <c r="F207" s="51">
        <v>12.56</v>
      </c>
      <c r="G207" s="51">
        <v>10.57</v>
      </c>
      <c r="H207" s="51">
        <v>10.35</v>
      </c>
      <c r="I207" s="51">
        <v>13.51</v>
      </c>
      <c r="J207" s="51">
        <v>10.26</v>
      </c>
      <c r="K207" s="51">
        <v>10.44</v>
      </c>
      <c r="L207" s="51">
        <v>14.61</v>
      </c>
      <c r="M207" s="51">
        <v>12.91</v>
      </c>
      <c r="N207" s="51">
        <v>9.57</v>
      </c>
      <c r="O207" s="51">
        <v>13.61</v>
      </c>
      <c r="P207" s="51">
        <v>14.25</v>
      </c>
      <c r="Q207" s="51">
        <v>8.6300000000000008</v>
      </c>
      <c r="R207" s="51">
        <v>14.12</v>
      </c>
      <c r="S207" s="51">
        <v>9.75</v>
      </c>
      <c r="T207" s="51">
        <v>12.88</v>
      </c>
      <c r="U207" s="51">
        <v>11.59</v>
      </c>
      <c r="V207" s="51">
        <v>10.7</v>
      </c>
      <c r="W207" s="51">
        <v>10.050000000000001</v>
      </c>
      <c r="X207" s="38">
        <f t="shared" si="15"/>
        <v>11.849</v>
      </c>
      <c r="Y207" s="51">
        <f t="shared" si="16"/>
        <v>1.8523382094275576</v>
      </c>
      <c r="Z207" s="51">
        <f t="shared" si="17"/>
        <v>14.61</v>
      </c>
      <c r="AA207" s="51">
        <f t="shared" si="18"/>
        <v>8.6300000000000008</v>
      </c>
      <c r="AB207" s="27">
        <f t="shared" si="19"/>
        <v>5.9799999999999986</v>
      </c>
    </row>
    <row r="208" spans="1:28" x14ac:dyDescent="0.2">
      <c r="A208" s="141" t="s">
        <v>43</v>
      </c>
      <c r="B208" s="144" t="s">
        <v>254</v>
      </c>
      <c r="C208" s="52" t="s">
        <v>255</v>
      </c>
      <c r="D208" s="59">
        <v>83.68</v>
      </c>
      <c r="E208" s="59">
        <v>84.32</v>
      </c>
      <c r="F208" s="59">
        <v>84.88</v>
      </c>
      <c r="G208" s="59">
        <v>86.17</v>
      </c>
      <c r="H208" s="59">
        <v>81.96</v>
      </c>
      <c r="I208" s="59">
        <v>70.95</v>
      </c>
      <c r="J208" s="59">
        <v>83.78</v>
      </c>
      <c r="K208" s="59">
        <v>85.55</v>
      </c>
      <c r="L208" s="59">
        <v>82.84</v>
      </c>
      <c r="M208" s="59">
        <v>83.21</v>
      </c>
      <c r="N208" s="59">
        <v>66.02</v>
      </c>
      <c r="O208" s="59">
        <v>63.86</v>
      </c>
      <c r="P208" s="59">
        <v>84.51</v>
      </c>
      <c r="Q208" s="59">
        <v>84.84</v>
      </c>
      <c r="R208" s="59">
        <v>83.08</v>
      </c>
      <c r="S208" s="59">
        <v>78.319999999999993</v>
      </c>
      <c r="T208" s="59">
        <v>83.03</v>
      </c>
      <c r="U208" s="59">
        <v>84.75</v>
      </c>
      <c r="V208" s="59">
        <v>84.8</v>
      </c>
      <c r="W208" s="59">
        <v>82.39</v>
      </c>
      <c r="X208" s="37">
        <f t="shared" si="15"/>
        <v>81.146999999999991</v>
      </c>
      <c r="Y208" s="46">
        <f t="shared" si="16"/>
        <v>6.4460947786033094</v>
      </c>
      <c r="Z208" s="46">
        <f t="shared" si="17"/>
        <v>86.17</v>
      </c>
      <c r="AA208" s="46">
        <f t="shared" si="18"/>
        <v>63.86</v>
      </c>
      <c r="AB208" s="26">
        <f t="shared" si="19"/>
        <v>22.310000000000002</v>
      </c>
    </row>
    <row r="209" spans="1:28" x14ac:dyDescent="0.2">
      <c r="A209" s="142"/>
      <c r="B209" s="145"/>
      <c r="C209" s="53" t="s">
        <v>256</v>
      </c>
      <c r="D209" s="59">
        <v>0.44</v>
      </c>
      <c r="E209" s="59">
        <v>0.18</v>
      </c>
      <c r="F209" s="59">
        <v>0.02</v>
      </c>
      <c r="G209" s="59">
        <v>-0.56000000000000005</v>
      </c>
      <c r="H209" s="59">
        <v>-0.18</v>
      </c>
      <c r="I209" s="59">
        <v>1.62</v>
      </c>
      <c r="J209" s="59">
        <v>0.15</v>
      </c>
      <c r="K209" s="59">
        <v>0.36</v>
      </c>
      <c r="L209" s="59">
        <v>1.39</v>
      </c>
      <c r="M209" s="59">
        <v>1.1499999999999999</v>
      </c>
      <c r="N209" s="59">
        <v>3.33</v>
      </c>
      <c r="O209" s="59">
        <v>3.8</v>
      </c>
      <c r="P209" s="59">
        <v>0.85</v>
      </c>
      <c r="Q209" s="59">
        <v>1.31</v>
      </c>
      <c r="R209" s="59">
        <v>1.03</v>
      </c>
      <c r="S209" s="59">
        <v>1.89</v>
      </c>
      <c r="T209" s="59">
        <v>0.69</v>
      </c>
      <c r="U209" s="59">
        <v>0.84</v>
      </c>
      <c r="V209" s="59">
        <v>1.32</v>
      </c>
      <c r="W209" s="59">
        <v>0.78</v>
      </c>
      <c r="X209" s="37">
        <f t="shared" si="15"/>
        <v>1.0205</v>
      </c>
      <c r="Y209" s="46">
        <f t="shared" si="16"/>
        <v>1.0738052111900682</v>
      </c>
      <c r="Z209" s="46">
        <f t="shared" si="17"/>
        <v>3.8</v>
      </c>
      <c r="AA209" s="46">
        <f t="shared" si="18"/>
        <v>-0.56000000000000005</v>
      </c>
      <c r="AB209" s="26">
        <f t="shared" si="19"/>
        <v>4.3599999999999994</v>
      </c>
    </row>
    <row r="210" spans="1:28" x14ac:dyDescent="0.2">
      <c r="A210" s="142"/>
      <c r="B210" s="146"/>
      <c r="C210" s="54" t="s">
        <v>257</v>
      </c>
      <c r="D210" s="59">
        <v>9.35</v>
      </c>
      <c r="E210" s="59">
        <v>12.73</v>
      </c>
      <c r="F210" s="59">
        <v>12.99</v>
      </c>
      <c r="G210" s="59">
        <v>8.7899999999999991</v>
      </c>
      <c r="H210" s="59">
        <v>11.8</v>
      </c>
      <c r="I210" s="59">
        <v>10.25</v>
      </c>
      <c r="J210" s="59">
        <v>12.78</v>
      </c>
      <c r="K210" s="59">
        <v>11.74</v>
      </c>
      <c r="L210" s="59">
        <v>12.12</v>
      </c>
      <c r="M210" s="59">
        <v>12.29</v>
      </c>
      <c r="N210" s="59">
        <v>11.61</v>
      </c>
      <c r="O210" s="59">
        <v>11.08</v>
      </c>
      <c r="P210" s="59">
        <v>9.83</v>
      </c>
      <c r="Q210" s="59">
        <v>11.47</v>
      </c>
      <c r="R210" s="59">
        <v>10.56</v>
      </c>
      <c r="S210" s="59">
        <v>9.61</v>
      </c>
      <c r="T210" s="59">
        <v>9.98</v>
      </c>
      <c r="U210" s="59">
        <v>9.93</v>
      </c>
      <c r="V210" s="59">
        <v>11.74</v>
      </c>
      <c r="W210" s="59">
        <v>9.8800000000000008</v>
      </c>
      <c r="X210" s="37">
        <f t="shared" si="15"/>
        <v>11.0265</v>
      </c>
      <c r="Y210" s="46">
        <f t="shared" si="16"/>
        <v>1.2662388358732559</v>
      </c>
      <c r="Z210" s="46">
        <f t="shared" si="17"/>
        <v>12.99</v>
      </c>
      <c r="AA210" s="46">
        <f t="shared" si="18"/>
        <v>8.7899999999999991</v>
      </c>
      <c r="AB210" s="26">
        <f t="shared" si="19"/>
        <v>4.2000000000000011</v>
      </c>
    </row>
    <row r="211" spans="1:28" x14ac:dyDescent="0.2">
      <c r="A211" s="142"/>
      <c r="B211" s="55" t="s">
        <v>258</v>
      </c>
      <c r="C211" s="56" t="s">
        <v>259</v>
      </c>
      <c r="D211" s="60">
        <v>71</v>
      </c>
      <c r="E211" s="60">
        <v>68</v>
      </c>
      <c r="F211" s="60">
        <v>68</v>
      </c>
      <c r="G211" s="60">
        <v>61</v>
      </c>
      <c r="H211" s="60">
        <v>68</v>
      </c>
      <c r="I211" s="60">
        <v>73</v>
      </c>
      <c r="J211" s="60">
        <v>74</v>
      </c>
      <c r="K211" s="60">
        <v>67</v>
      </c>
      <c r="L211" s="60">
        <v>64</v>
      </c>
      <c r="M211" s="60">
        <v>64</v>
      </c>
      <c r="N211" s="60">
        <v>79</v>
      </c>
      <c r="O211" s="60">
        <v>79</v>
      </c>
      <c r="P211" s="60">
        <v>61</v>
      </c>
      <c r="Q211" s="60">
        <v>61</v>
      </c>
      <c r="R211" s="60">
        <v>63</v>
      </c>
      <c r="S211" s="60">
        <v>68</v>
      </c>
      <c r="T211" s="60">
        <v>64</v>
      </c>
      <c r="U211" s="60">
        <v>62</v>
      </c>
      <c r="V211" s="60">
        <v>61</v>
      </c>
      <c r="W211" s="60">
        <v>65</v>
      </c>
      <c r="X211" s="37">
        <f t="shared" si="15"/>
        <v>67.05</v>
      </c>
      <c r="Y211" s="46">
        <f t="shared" si="16"/>
        <v>5.6612719418872652</v>
      </c>
      <c r="Z211" s="46">
        <f t="shared" si="17"/>
        <v>79</v>
      </c>
      <c r="AA211" s="46">
        <f t="shared" si="18"/>
        <v>61</v>
      </c>
      <c r="AB211" s="26">
        <f t="shared" si="19"/>
        <v>18</v>
      </c>
    </row>
    <row r="212" spans="1:28" x14ac:dyDescent="0.2">
      <c r="A212" s="142"/>
      <c r="B212" s="144" t="s">
        <v>260</v>
      </c>
      <c r="C212" s="52" t="s">
        <v>255</v>
      </c>
      <c r="D212" s="59">
        <v>82.01</v>
      </c>
      <c r="E212" s="59">
        <v>82.74</v>
      </c>
      <c r="F212" s="59">
        <v>83.32</v>
      </c>
      <c r="G212" s="59">
        <v>84.81</v>
      </c>
      <c r="H212" s="59">
        <v>80.3</v>
      </c>
      <c r="I212" s="59">
        <v>68.69</v>
      </c>
      <c r="J212" s="59">
        <v>82.05</v>
      </c>
      <c r="K212" s="59">
        <v>84.04</v>
      </c>
      <c r="L212" s="59">
        <v>81.31</v>
      </c>
      <c r="M212" s="59">
        <v>81.69</v>
      </c>
      <c r="N212" s="59">
        <v>63.24</v>
      </c>
      <c r="O212" s="59">
        <v>60.9</v>
      </c>
      <c r="P212" s="59">
        <v>83.11</v>
      </c>
      <c r="Q212" s="59">
        <v>83.46</v>
      </c>
      <c r="R212" s="59">
        <v>81.59</v>
      </c>
      <c r="S212" s="59">
        <v>76.540000000000006</v>
      </c>
      <c r="T212" s="59">
        <v>81.510000000000005</v>
      </c>
      <c r="U212" s="59">
        <v>83.33</v>
      </c>
      <c r="V212" s="59">
        <v>83.4</v>
      </c>
      <c r="W212" s="59">
        <v>80.83</v>
      </c>
      <c r="X212" s="37">
        <f t="shared" si="15"/>
        <v>79.4435</v>
      </c>
      <c r="Y212" s="46">
        <f t="shared" si="16"/>
        <v>6.8827918715713334</v>
      </c>
      <c r="Z212" s="46">
        <f t="shared" si="17"/>
        <v>84.81</v>
      </c>
      <c r="AA212" s="46">
        <f t="shared" si="18"/>
        <v>60.9</v>
      </c>
      <c r="AB212" s="26">
        <f t="shared" si="19"/>
        <v>23.910000000000004</v>
      </c>
    </row>
    <row r="213" spans="1:28" x14ac:dyDescent="0.2">
      <c r="A213" s="142"/>
      <c r="B213" s="145"/>
      <c r="C213" s="53" t="s">
        <v>256</v>
      </c>
      <c r="D213" s="59">
        <v>0.46</v>
      </c>
      <c r="E213" s="59">
        <v>0.21</v>
      </c>
      <c r="F213" s="59">
        <v>0.05</v>
      </c>
      <c r="G213" s="59">
        <v>-0.56000000000000005</v>
      </c>
      <c r="H213" s="59">
        <v>-0.17</v>
      </c>
      <c r="I213" s="59">
        <v>1.72</v>
      </c>
      <c r="J213" s="59">
        <v>0.18</v>
      </c>
      <c r="K213" s="59">
        <v>0.4</v>
      </c>
      <c r="L213" s="59">
        <v>1.49</v>
      </c>
      <c r="M213" s="59">
        <v>1.23</v>
      </c>
      <c r="N213" s="59">
        <v>3.6</v>
      </c>
      <c r="O213" s="59">
        <v>4.1500000000000004</v>
      </c>
      <c r="P213" s="59">
        <v>0.91</v>
      </c>
      <c r="Q213" s="59">
        <v>1.39</v>
      </c>
      <c r="R213" s="59">
        <v>1.1100000000000001</v>
      </c>
      <c r="S213" s="59">
        <v>2.0099999999999998</v>
      </c>
      <c r="T213" s="59">
        <v>0.74</v>
      </c>
      <c r="U213" s="59">
        <v>0.9</v>
      </c>
      <c r="V213" s="59">
        <v>1.4</v>
      </c>
      <c r="W213" s="59">
        <v>0.83</v>
      </c>
      <c r="X213" s="37">
        <f t="shared" si="15"/>
        <v>1.1024999999999996</v>
      </c>
      <c r="Y213" s="46">
        <f t="shared" si="16"/>
        <v>1.1561227170340118</v>
      </c>
      <c r="Z213" s="46">
        <f t="shared" si="17"/>
        <v>4.1500000000000004</v>
      </c>
      <c r="AA213" s="46">
        <f t="shared" si="18"/>
        <v>-0.56000000000000005</v>
      </c>
      <c r="AB213" s="26">
        <f t="shared" si="19"/>
        <v>4.7100000000000009</v>
      </c>
    </row>
    <row r="214" spans="1:28" x14ac:dyDescent="0.2">
      <c r="A214" s="143"/>
      <c r="B214" s="146"/>
      <c r="C214" s="54" t="s">
        <v>257</v>
      </c>
      <c r="D214" s="59">
        <v>10.050000000000001</v>
      </c>
      <c r="E214" s="59">
        <v>13.63</v>
      </c>
      <c r="F214" s="59">
        <v>13.9</v>
      </c>
      <c r="G214" s="59">
        <v>9.42</v>
      </c>
      <c r="H214" s="59">
        <v>12.69</v>
      </c>
      <c r="I214" s="59">
        <v>11.37</v>
      </c>
      <c r="J214" s="59">
        <v>13.77</v>
      </c>
      <c r="K214" s="59">
        <v>12.58</v>
      </c>
      <c r="L214" s="59">
        <v>13.02</v>
      </c>
      <c r="M214" s="59">
        <v>13.19</v>
      </c>
      <c r="N214" s="59">
        <v>13.1</v>
      </c>
      <c r="O214" s="59">
        <v>12.62</v>
      </c>
      <c r="P214" s="59">
        <v>10.54</v>
      </c>
      <c r="Q214" s="59">
        <v>12.26</v>
      </c>
      <c r="R214" s="59">
        <v>11.34</v>
      </c>
      <c r="S214" s="59">
        <v>10.42</v>
      </c>
      <c r="T214" s="59">
        <v>10.72</v>
      </c>
      <c r="U214" s="59">
        <v>10.64</v>
      </c>
      <c r="V214" s="59">
        <v>12.57</v>
      </c>
      <c r="W214" s="59">
        <v>10.64</v>
      </c>
      <c r="X214" s="38">
        <f t="shared" si="15"/>
        <v>11.923499999999999</v>
      </c>
      <c r="Y214" s="51">
        <f t="shared" si="16"/>
        <v>1.3725821804559848</v>
      </c>
      <c r="Z214" s="51">
        <f t="shared" si="17"/>
        <v>13.9</v>
      </c>
      <c r="AA214" s="51">
        <f t="shared" si="18"/>
        <v>9.42</v>
      </c>
      <c r="AB214" s="27">
        <f t="shared" si="19"/>
        <v>4.4800000000000004</v>
      </c>
    </row>
    <row r="215" spans="1:28" x14ac:dyDescent="0.2">
      <c r="A215" s="141" t="s">
        <v>44</v>
      </c>
      <c r="B215" s="144" t="s">
        <v>254</v>
      </c>
      <c r="C215" s="52" t="s">
        <v>255</v>
      </c>
      <c r="D215" s="65">
        <v>67.02</v>
      </c>
      <c r="E215" s="66">
        <v>64.62</v>
      </c>
      <c r="F215" s="66">
        <v>62.53</v>
      </c>
      <c r="G215" s="66">
        <v>66.39</v>
      </c>
      <c r="H215" s="66">
        <v>74.03</v>
      </c>
      <c r="I215" s="66">
        <v>67.95</v>
      </c>
      <c r="J215" s="66">
        <v>68.06</v>
      </c>
      <c r="K215" s="66">
        <v>66.62</v>
      </c>
      <c r="L215" s="66">
        <v>77.400000000000006</v>
      </c>
      <c r="M215" s="66">
        <v>77.47</v>
      </c>
      <c r="N215" s="66">
        <v>81.03</v>
      </c>
      <c r="O215" s="66">
        <v>81.89</v>
      </c>
      <c r="P215" s="66">
        <v>78.87</v>
      </c>
      <c r="Q215" s="66">
        <v>82.06</v>
      </c>
      <c r="R215" s="66">
        <v>82.81</v>
      </c>
      <c r="S215" s="66">
        <v>81.209999999999994</v>
      </c>
      <c r="T215" s="66">
        <v>78.099999999999994</v>
      </c>
      <c r="U215" s="66">
        <v>80.72</v>
      </c>
      <c r="V215" s="66">
        <v>80.010000000000005</v>
      </c>
      <c r="W215" s="66">
        <v>78.930000000000007</v>
      </c>
      <c r="X215" s="37">
        <f t="shared" si="15"/>
        <v>74.885999999999996</v>
      </c>
      <c r="Y215" s="46">
        <f t="shared" si="16"/>
        <v>6.9311549884333274</v>
      </c>
      <c r="Z215" s="46">
        <f t="shared" si="17"/>
        <v>82.81</v>
      </c>
      <c r="AA215" s="46">
        <f t="shared" si="18"/>
        <v>62.53</v>
      </c>
      <c r="AB215" s="26">
        <f t="shared" si="19"/>
        <v>20.28</v>
      </c>
    </row>
    <row r="216" spans="1:28" x14ac:dyDescent="0.2">
      <c r="A216" s="142"/>
      <c r="B216" s="145"/>
      <c r="C216" s="53" t="s">
        <v>256</v>
      </c>
      <c r="D216" s="62">
        <v>5.58</v>
      </c>
      <c r="E216" s="59">
        <v>4.87</v>
      </c>
      <c r="F216" s="59">
        <v>4.4000000000000004</v>
      </c>
      <c r="G216" s="59">
        <v>3.28</v>
      </c>
      <c r="H216" s="59">
        <v>3.63</v>
      </c>
      <c r="I216" s="59">
        <v>4.53</v>
      </c>
      <c r="J216" s="59">
        <v>5.0199999999999996</v>
      </c>
      <c r="K216" s="59">
        <v>4.3499999999999996</v>
      </c>
      <c r="L216" s="59">
        <v>1.17</v>
      </c>
      <c r="M216" s="59">
        <v>1.07</v>
      </c>
      <c r="N216" s="59">
        <v>1.05</v>
      </c>
      <c r="O216" s="59">
        <v>-0.32</v>
      </c>
      <c r="P216" s="59">
        <v>2.52</v>
      </c>
      <c r="Q216" s="59">
        <v>1.46</v>
      </c>
      <c r="R216" s="59">
        <v>1.8</v>
      </c>
      <c r="S216" s="59">
        <v>1.47</v>
      </c>
      <c r="T216" s="59">
        <v>2.95</v>
      </c>
      <c r="U216" s="59">
        <v>2</v>
      </c>
      <c r="V216" s="59">
        <v>1.81</v>
      </c>
      <c r="W216" s="59">
        <v>2.61</v>
      </c>
      <c r="X216" s="37">
        <f t="shared" si="15"/>
        <v>2.7625000000000002</v>
      </c>
      <c r="Y216" s="46">
        <f t="shared" si="16"/>
        <v>1.6312180628049249</v>
      </c>
      <c r="Z216" s="46">
        <f t="shared" si="17"/>
        <v>5.58</v>
      </c>
      <c r="AA216" s="46">
        <f t="shared" si="18"/>
        <v>-0.32</v>
      </c>
      <c r="AB216" s="26">
        <f t="shared" si="19"/>
        <v>5.9</v>
      </c>
    </row>
    <row r="217" spans="1:28" x14ac:dyDescent="0.2">
      <c r="A217" s="142"/>
      <c r="B217" s="146"/>
      <c r="C217" s="54" t="s">
        <v>257</v>
      </c>
      <c r="D217" s="62">
        <v>14.51</v>
      </c>
      <c r="E217" s="59">
        <v>12.42</v>
      </c>
      <c r="F217" s="59">
        <v>11.1</v>
      </c>
      <c r="G217" s="59">
        <v>10.87</v>
      </c>
      <c r="H217" s="59">
        <v>13.18</v>
      </c>
      <c r="I217" s="59">
        <v>13.94</v>
      </c>
      <c r="J217" s="59">
        <v>13.82</v>
      </c>
      <c r="K217" s="59">
        <v>13.12</v>
      </c>
      <c r="L217" s="59">
        <v>8.8000000000000007</v>
      </c>
      <c r="M217" s="59">
        <v>8.17</v>
      </c>
      <c r="N217" s="59">
        <v>7.62</v>
      </c>
      <c r="O217" s="59">
        <v>8.3800000000000008</v>
      </c>
      <c r="P217" s="59">
        <v>10.74</v>
      </c>
      <c r="Q217" s="59">
        <v>10.47</v>
      </c>
      <c r="R217" s="59">
        <v>12.67</v>
      </c>
      <c r="S217" s="59">
        <v>10.199999999999999</v>
      </c>
      <c r="T217" s="59">
        <v>10.5</v>
      </c>
      <c r="U217" s="59">
        <v>11.21</v>
      </c>
      <c r="V217" s="59">
        <v>10.25</v>
      </c>
      <c r="W217" s="59">
        <v>11.01</v>
      </c>
      <c r="X217" s="37">
        <f t="shared" si="15"/>
        <v>11.148999999999999</v>
      </c>
      <c r="Y217" s="46">
        <f t="shared" si="16"/>
        <v>1.9938587290926555</v>
      </c>
      <c r="Z217" s="46">
        <f t="shared" si="17"/>
        <v>14.51</v>
      </c>
      <c r="AA217" s="46">
        <f t="shared" si="18"/>
        <v>7.62</v>
      </c>
      <c r="AB217" s="26">
        <f t="shared" si="19"/>
        <v>6.89</v>
      </c>
    </row>
    <row r="218" spans="1:28" x14ac:dyDescent="0.2">
      <c r="A218" s="142"/>
      <c r="B218" s="55" t="s">
        <v>258</v>
      </c>
      <c r="C218" s="56" t="s">
        <v>259</v>
      </c>
      <c r="D218" s="61">
        <v>82</v>
      </c>
      <c r="E218" s="60">
        <v>81</v>
      </c>
      <c r="F218" s="60">
        <v>83</v>
      </c>
      <c r="G218" s="60">
        <v>80</v>
      </c>
      <c r="H218" s="60">
        <v>75</v>
      </c>
      <c r="I218" s="60">
        <v>79</v>
      </c>
      <c r="J218" s="60">
        <v>82</v>
      </c>
      <c r="K218" s="60">
        <v>81</v>
      </c>
      <c r="L218" s="60">
        <v>64</v>
      </c>
      <c r="M218" s="60">
        <v>69</v>
      </c>
      <c r="N218" s="60">
        <v>65</v>
      </c>
      <c r="O218" s="60">
        <v>64</v>
      </c>
      <c r="P218" s="60">
        <v>66</v>
      </c>
      <c r="Q218" s="60">
        <v>63</v>
      </c>
      <c r="R218" s="60">
        <v>64</v>
      </c>
      <c r="S218" s="60">
        <v>64</v>
      </c>
      <c r="T218" s="60">
        <v>66</v>
      </c>
      <c r="U218" s="60">
        <v>65</v>
      </c>
      <c r="V218" s="60">
        <v>64</v>
      </c>
      <c r="W218" s="60">
        <v>66</v>
      </c>
      <c r="X218" s="37">
        <f t="shared" si="15"/>
        <v>71.150000000000006</v>
      </c>
      <c r="Y218" s="46">
        <f t="shared" si="16"/>
        <v>7.9688538434926466</v>
      </c>
      <c r="Z218" s="46">
        <f t="shared" si="17"/>
        <v>83</v>
      </c>
      <c r="AA218" s="46">
        <f t="shared" si="18"/>
        <v>63</v>
      </c>
      <c r="AB218" s="26">
        <f t="shared" si="19"/>
        <v>20</v>
      </c>
    </row>
    <row r="219" spans="1:28" x14ac:dyDescent="0.2">
      <c r="A219" s="142"/>
      <c r="B219" s="144" t="s">
        <v>260</v>
      </c>
      <c r="C219" s="52" t="s">
        <v>255</v>
      </c>
      <c r="D219" s="62">
        <v>64.19</v>
      </c>
      <c r="E219" s="59">
        <v>61.67</v>
      </c>
      <c r="F219" s="59">
        <v>59.31</v>
      </c>
      <c r="G219" s="59">
        <v>63.61</v>
      </c>
      <c r="H219" s="59">
        <v>71.849999999999994</v>
      </c>
      <c r="I219" s="59">
        <v>65.3</v>
      </c>
      <c r="J219" s="59">
        <v>65.33</v>
      </c>
      <c r="K219" s="59">
        <v>63.82</v>
      </c>
      <c r="L219" s="59">
        <v>75.680000000000007</v>
      </c>
      <c r="M219" s="59">
        <v>75.62</v>
      </c>
      <c r="N219" s="59">
        <v>79.319999999999993</v>
      </c>
      <c r="O219" s="59">
        <v>80.34</v>
      </c>
      <c r="P219" s="59">
        <v>77.17</v>
      </c>
      <c r="Q219" s="59">
        <v>80.53</v>
      </c>
      <c r="R219" s="59">
        <v>81.290000000000006</v>
      </c>
      <c r="S219" s="59">
        <v>79.64</v>
      </c>
      <c r="T219" s="59">
        <v>76.36</v>
      </c>
      <c r="U219" s="59">
        <v>79.09</v>
      </c>
      <c r="V219" s="59">
        <v>78.39</v>
      </c>
      <c r="W219" s="59">
        <v>77.209999999999994</v>
      </c>
      <c r="X219" s="37">
        <f t="shared" si="15"/>
        <v>72.786000000000001</v>
      </c>
      <c r="Y219" s="46">
        <f t="shared" si="16"/>
        <v>7.5194249500176049</v>
      </c>
      <c r="Z219" s="46">
        <f t="shared" si="17"/>
        <v>81.290000000000006</v>
      </c>
      <c r="AA219" s="46">
        <f t="shared" si="18"/>
        <v>59.31</v>
      </c>
      <c r="AB219" s="26">
        <f t="shared" si="19"/>
        <v>21.980000000000004</v>
      </c>
    </row>
    <row r="220" spans="1:28" x14ac:dyDescent="0.2">
      <c r="A220" s="142"/>
      <c r="B220" s="145"/>
      <c r="C220" s="53" t="s">
        <v>256</v>
      </c>
      <c r="D220" s="62">
        <v>6.09</v>
      </c>
      <c r="E220" s="59">
        <v>5.34</v>
      </c>
      <c r="F220" s="59">
        <v>4.8499999999999996</v>
      </c>
      <c r="G220" s="59">
        <v>3.57</v>
      </c>
      <c r="H220" s="59">
        <v>3.89</v>
      </c>
      <c r="I220" s="59">
        <v>4.92</v>
      </c>
      <c r="J220" s="59">
        <v>5.46</v>
      </c>
      <c r="K220" s="59">
        <v>4.74</v>
      </c>
      <c r="L220" s="59">
        <v>1.25</v>
      </c>
      <c r="M220" s="59">
        <v>1.1299999999999999</v>
      </c>
      <c r="N220" s="59">
        <v>1.1299999999999999</v>
      </c>
      <c r="O220" s="59">
        <v>-0.33</v>
      </c>
      <c r="P220" s="59">
        <v>2.68</v>
      </c>
      <c r="Q220" s="59">
        <v>1.55</v>
      </c>
      <c r="R220" s="59">
        <v>1.91</v>
      </c>
      <c r="S220" s="59">
        <v>1.56</v>
      </c>
      <c r="T220" s="59">
        <v>3.13</v>
      </c>
      <c r="U220" s="59">
        <v>2.12</v>
      </c>
      <c r="V220" s="59">
        <v>1.92</v>
      </c>
      <c r="W220" s="59">
        <v>2.77</v>
      </c>
      <c r="X220" s="37">
        <f t="shared" si="15"/>
        <v>2.9840000000000009</v>
      </c>
      <c r="Y220" s="46">
        <f t="shared" si="16"/>
        <v>1.7910020717611217</v>
      </c>
      <c r="Z220" s="46">
        <f t="shared" si="17"/>
        <v>6.09</v>
      </c>
      <c r="AA220" s="46">
        <f t="shared" si="18"/>
        <v>-0.33</v>
      </c>
      <c r="AB220" s="26">
        <f t="shared" si="19"/>
        <v>6.42</v>
      </c>
    </row>
    <row r="221" spans="1:28" x14ac:dyDescent="0.2">
      <c r="A221" s="143"/>
      <c r="B221" s="146"/>
      <c r="C221" s="54" t="s">
        <v>257</v>
      </c>
      <c r="D221" s="63">
        <v>16.47</v>
      </c>
      <c r="E221" s="64">
        <v>14.15</v>
      </c>
      <c r="F221" s="64">
        <v>12.79</v>
      </c>
      <c r="G221" s="64">
        <v>12.3</v>
      </c>
      <c r="H221" s="64">
        <v>14.5</v>
      </c>
      <c r="I221" s="64">
        <v>15.66</v>
      </c>
      <c r="J221" s="64">
        <v>15.56</v>
      </c>
      <c r="K221" s="64">
        <v>14.84</v>
      </c>
      <c r="L221" s="64">
        <v>9.58</v>
      </c>
      <c r="M221" s="64">
        <v>8.89</v>
      </c>
      <c r="N221" s="64">
        <v>8.25</v>
      </c>
      <c r="O221" s="64">
        <v>9.0500000000000007</v>
      </c>
      <c r="P221" s="64">
        <v>11.65</v>
      </c>
      <c r="Q221" s="64">
        <v>11.27</v>
      </c>
      <c r="R221" s="64">
        <v>13.6</v>
      </c>
      <c r="S221" s="64">
        <v>11.01</v>
      </c>
      <c r="T221" s="64">
        <v>11.41</v>
      </c>
      <c r="U221" s="64">
        <v>12.1</v>
      </c>
      <c r="V221" s="64">
        <v>11.09</v>
      </c>
      <c r="W221" s="64">
        <v>11.93</v>
      </c>
      <c r="X221" s="38">
        <f t="shared" si="15"/>
        <v>12.305000000000001</v>
      </c>
      <c r="Y221" s="51">
        <f t="shared" si="16"/>
        <v>2.3788752317893831</v>
      </c>
      <c r="Z221" s="51">
        <f t="shared" si="17"/>
        <v>16.47</v>
      </c>
      <c r="AA221" s="51">
        <f t="shared" si="18"/>
        <v>8.25</v>
      </c>
      <c r="AB221" s="27">
        <f t="shared" si="19"/>
        <v>8.2199999999999989</v>
      </c>
    </row>
    <row r="222" spans="1:28" x14ac:dyDescent="0.2">
      <c r="A222" s="141" t="s">
        <v>45</v>
      </c>
      <c r="B222" s="144" t="s">
        <v>254</v>
      </c>
      <c r="C222" s="52" t="s">
        <v>255</v>
      </c>
      <c r="D222" s="59">
        <v>60.21</v>
      </c>
      <c r="E222" s="59">
        <v>61.84</v>
      </c>
      <c r="F222" s="59">
        <v>63.46</v>
      </c>
      <c r="G222" s="59">
        <v>62.13</v>
      </c>
      <c r="H222" s="59">
        <v>60.09</v>
      </c>
      <c r="I222" s="59">
        <v>55.54</v>
      </c>
      <c r="J222" s="59">
        <v>55.75</v>
      </c>
      <c r="K222" s="59">
        <v>53.29</v>
      </c>
      <c r="L222" s="59">
        <v>53.83</v>
      </c>
      <c r="M222" s="59">
        <v>55.51</v>
      </c>
      <c r="N222" s="59">
        <v>72.7</v>
      </c>
      <c r="O222" s="59">
        <v>70.31</v>
      </c>
      <c r="P222" s="59">
        <v>71.98</v>
      </c>
      <c r="Q222" s="59">
        <v>71.84</v>
      </c>
      <c r="R222" s="59">
        <v>67.790000000000006</v>
      </c>
      <c r="S222" s="59">
        <v>71.03</v>
      </c>
      <c r="T222" s="59">
        <v>74.959999999999994</v>
      </c>
      <c r="U222" s="59">
        <v>76.23</v>
      </c>
      <c r="V222" s="59">
        <v>74.400000000000006</v>
      </c>
      <c r="W222" s="59">
        <v>75.11</v>
      </c>
      <c r="X222" s="37">
        <f t="shared" si="15"/>
        <v>65.400000000000006</v>
      </c>
      <c r="Y222" s="46">
        <f t="shared" si="16"/>
        <v>8.0605511108438961</v>
      </c>
      <c r="Z222" s="46">
        <f t="shared" si="17"/>
        <v>76.23</v>
      </c>
      <c r="AA222" s="46">
        <f t="shared" si="18"/>
        <v>53.29</v>
      </c>
      <c r="AB222" s="26">
        <f t="shared" si="19"/>
        <v>22.940000000000005</v>
      </c>
    </row>
    <row r="223" spans="1:28" x14ac:dyDescent="0.2">
      <c r="A223" s="142"/>
      <c r="B223" s="145"/>
      <c r="C223" s="53" t="s">
        <v>256</v>
      </c>
      <c r="D223" s="59">
        <v>0.87</v>
      </c>
      <c r="E223" s="59">
        <v>1.67</v>
      </c>
      <c r="F223" s="59">
        <v>2.17</v>
      </c>
      <c r="G223" s="59">
        <v>1.64</v>
      </c>
      <c r="H223" s="59">
        <v>2.2999999999999998</v>
      </c>
      <c r="I223" s="59">
        <v>3.41</v>
      </c>
      <c r="J223" s="59">
        <v>3.19</v>
      </c>
      <c r="K223" s="59">
        <v>3.35</v>
      </c>
      <c r="L223" s="59">
        <v>3.71</v>
      </c>
      <c r="M223" s="59">
        <v>1.92</v>
      </c>
      <c r="N223" s="59">
        <v>2.15</v>
      </c>
      <c r="O223" s="59">
        <v>3.22</v>
      </c>
      <c r="P223" s="59">
        <v>2.02</v>
      </c>
      <c r="Q223" s="59">
        <v>1.64</v>
      </c>
      <c r="R223" s="59">
        <v>2.35</v>
      </c>
      <c r="S223" s="59">
        <v>2.44</v>
      </c>
      <c r="T223" s="59">
        <v>2.37</v>
      </c>
      <c r="U223" s="59">
        <v>1.74</v>
      </c>
      <c r="V223" s="59">
        <v>3.44</v>
      </c>
      <c r="W223" s="59">
        <v>3.84</v>
      </c>
      <c r="X223" s="37">
        <f t="shared" si="15"/>
        <v>2.4719999999999991</v>
      </c>
      <c r="Y223" s="46">
        <f t="shared" si="16"/>
        <v>0.82578575021803413</v>
      </c>
      <c r="Z223" s="46">
        <f t="shared" si="17"/>
        <v>3.84</v>
      </c>
      <c r="AA223" s="46">
        <f t="shared" si="18"/>
        <v>0.87</v>
      </c>
      <c r="AB223" s="26">
        <f t="shared" si="19"/>
        <v>2.9699999999999998</v>
      </c>
    </row>
    <row r="224" spans="1:28" x14ac:dyDescent="0.2">
      <c r="A224" s="142"/>
      <c r="B224" s="146"/>
      <c r="C224" s="54" t="s">
        <v>257</v>
      </c>
      <c r="D224" s="59">
        <v>11.23</v>
      </c>
      <c r="E224" s="59">
        <v>12.77</v>
      </c>
      <c r="F224" s="59">
        <v>15.16</v>
      </c>
      <c r="G224" s="59">
        <v>12.64</v>
      </c>
      <c r="H224" s="59">
        <v>11.58</v>
      </c>
      <c r="I224" s="59">
        <v>9.89</v>
      </c>
      <c r="J224" s="59">
        <v>10.15</v>
      </c>
      <c r="K224" s="59">
        <v>7.84</v>
      </c>
      <c r="L224" s="59">
        <v>8.75</v>
      </c>
      <c r="M224" s="59">
        <v>7.77</v>
      </c>
      <c r="N224" s="59">
        <v>10.11</v>
      </c>
      <c r="O224" s="59">
        <v>10.199999999999999</v>
      </c>
      <c r="P224" s="59">
        <v>7.51</v>
      </c>
      <c r="Q224" s="59">
        <v>7.66</v>
      </c>
      <c r="R224" s="59">
        <v>7.99</v>
      </c>
      <c r="S224" s="59">
        <v>9.4700000000000006</v>
      </c>
      <c r="T224" s="59">
        <v>8.9600000000000009</v>
      </c>
      <c r="U224" s="59">
        <v>9.0399999999999991</v>
      </c>
      <c r="V224" s="59">
        <v>10.91</v>
      </c>
      <c r="W224" s="59">
        <v>11.45</v>
      </c>
      <c r="X224" s="37">
        <f t="shared" si="15"/>
        <v>10.053999999999998</v>
      </c>
      <c r="Y224" s="46">
        <f t="shared" si="16"/>
        <v>2.0188230025907461</v>
      </c>
      <c r="Z224" s="46">
        <f t="shared" si="17"/>
        <v>15.16</v>
      </c>
      <c r="AA224" s="46">
        <f t="shared" si="18"/>
        <v>7.51</v>
      </c>
      <c r="AB224" s="26">
        <f t="shared" si="19"/>
        <v>7.65</v>
      </c>
    </row>
    <row r="225" spans="1:28" x14ac:dyDescent="0.2">
      <c r="A225" s="142"/>
      <c r="B225" s="55" t="s">
        <v>258</v>
      </c>
      <c r="C225" s="56" t="s">
        <v>259</v>
      </c>
      <c r="D225" s="60">
        <v>80</v>
      </c>
      <c r="E225" s="60">
        <v>79</v>
      </c>
      <c r="F225" s="60">
        <v>79</v>
      </c>
      <c r="G225" s="60">
        <v>80</v>
      </c>
      <c r="H225" s="60">
        <v>81</v>
      </c>
      <c r="I225" s="60">
        <v>83</v>
      </c>
      <c r="J225" s="60">
        <v>84</v>
      </c>
      <c r="K225" s="60">
        <v>85</v>
      </c>
      <c r="L225" s="60">
        <v>85</v>
      </c>
      <c r="M225" s="60">
        <v>84</v>
      </c>
      <c r="N225" s="60">
        <v>71</v>
      </c>
      <c r="O225" s="60">
        <v>73</v>
      </c>
      <c r="P225" s="60">
        <v>75</v>
      </c>
      <c r="Q225" s="60">
        <v>74</v>
      </c>
      <c r="R225" s="60">
        <v>78</v>
      </c>
      <c r="S225" s="60">
        <v>74</v>
      </c>
      <c r="T225" s="60">
        <v>72</v>
      </c>
      <c r="U225" s="60">
        <v>70</v>
      </c>
      <c r="V225" s="60">
        <v>70</v>
      </c>
      <c r="W225" s="60">
        <v>70</v>
      </c>
      <c r="X225" s="37">
        <f t="shared" si="15"/>
        <v>77.349999999999994</v>
      </c>
      <c r="Y225" s="46">
        <f t="shared" si="16"/>
        <v>5.3731790060986198</v>
      </c>
      <c r="Z225" s="46">
        <f t="shared" si="17"/>
        <v>85</v>
      </c>
      <c r="AA225" s="46">
        <f t="shared" si="18"/>
        <v>70</v>
      </c>
      <c r="AB225" s="26">
        <f t="shared" si="19"/>
        <v>15</v>
      </c>
    </row>
    <row r="226" spans="1:28" x14ac:dyDescent="0.2">
      <c r="A226" s="142"/>
      <c r="B226" s="144" t="s">
        <v>260</v>
      </c>
      <c r="C226" s="52" t="s">
        <v>255</v>
      </c>
      <c r="D226" s="59">
        <v>56.91</v>
      </c>
      <c r="E226" s="59">
        <v>58.71</v>
      </c>
      <c r="F226" s="59">
        <v>60.49</v>
      </c>
      <c r="G226" s="59">
        <v>59</v>
      </c>
      <c r="H226" s="59">
        <v>56.73</v>
      </c>
      <c r="I226" s="59">
        <v>51.6</v>
      </c>
      <c r="J226" s="59">
        <v>51.82</v>
      </c>
      <c r="K226" s="59">
        <v>48.96</v>
      </c>
      <c r="L226" s="59">
        <v>49.61</v>
      </c>
      <c r="M226" s="59">
        <v>51.51</v>
      </c>
      <c r="N226" s="59">
        <v>70.069999999999993</v>
      </c>
      <c r="O226" s="59">
        <v>68.010000000000005</v>
      </c>
      <c r="P226" s="59">
        <v>69.709999999999994</v>
      </c>
      <c r="Q226" s="59">
        <v>69.569999999999993</v>
      </c>
      <c r="R226" s="59">
        <v>65.150000000000006</v>
      </c>
      <c r="S226" s="59">
        <v>68.73</v>
      </c>
      <c r="T226" s="59">
        <v>72.92</v>
      </c>
      <c r="U226" s="59">
        <v>74.290000000000006</v>
      </c>
      <c r="V226" s="59">
        <v>72.400000000000006</v>
      </c>
      <c r="W226" s="59">
        <v>73.13</v>
      </c>
      <c r="X226" s="37">
        <f t="shared" si="15"/>
        <v>62.466000000000008</v>
      </c>
      <c r="Y226" s="46">
        <f t="shared" si="16"/>
        <v>8.8625916371180296</v>
      </c>
      <c r="Z226" s="46">
        <f t="shared" si="17"/>
        <v>74.290000000000006</v>
      </c>
      <c r="AA226" s="46">
        <f t="shared" si="18"/>
        <v>48.96</v>
      </c>
      <c r="AB226" s="26">
        <f t="shared" si="19"/>
        <v>25.330000000000005</v>
      </c>
    </row>
    <row r="227" spans="1:28" x14ac:dyDescent="0.2">
      <c r="A227" s="142"/>
      <c r="B227" s="145"/>
      <c r="C227" s="53" t="s">
        <v>256</v>
      </c>
      <c r="D227" s="59">
        <v>0.91</v>
      </c>
      <c r="E227" s="59">
        <v>1.8</v>
      </c>
      <c r="F227" s="59">
        <v>2.34</v>
      </c>
      <c r="G227" s="59">
        <v>1.77</v>
      </c>
      <c r="H227" s="59">
        <v>2.5099999999999998</v>
      </c>
      <c r="I227" s="59">
        <v>3.82</v>
      </c>
      <c r="J227" s="59">
        <v>3.57</v>
      </c>
      <c r="K227" s="59">
        <v>3.8</v>
      </c>
      <c r="L227" s="59">
        <v>4.21</v>
      </c>
      <c r="M227" s="59">
        <v>2.12</v>
      </c>
      <c r="N227" s="59">
        <v>2.29</v>
      </c>
      <c r="O227" s="59">
        <v>3.45</v>
      </c>
      <c r="P227" s="59">
        <v>2.16</v>
      </c>
      <c r="Q227" s="59">
        <v>1.74</v>
      </c>
      <c r="R227" s="59">
        <v>2.52</v>
      </c>
      <c r="S227" s="59">
        <v>2.61</v>
      </c>
      <c r="T227" s="59">
        <v>2.52</v>
      </c>
      <c r="U227" s="59">
        <v>1.86</v>
      </c>
      <c r="V227" s="59">
        <v>3.67</v>
      </c>
      <c r="W227" s="59">
        <v>4.0999999999999996</v>
      </c>
      <c r="X227" s="37">
        <f t="shared" si="15"/>
        <v>2.6885000000000003</v>
      </c>
      <c r="Y227" s="46">
        <f t="shared" si="16"/>
        <v>0.93197738282925058</v>
      </c>
      <c r="Z227" s="46">
        <f t="shared" si="17"/>
        <v>4.21</v>
      </c>
      <c r="AA227" s="46">
        <f t="shared" si="18"/>
        <v>0.91</v>
      </c>
      <c r="AB227" s="26">
        <f t="shared" si="19"/>
        <v>3.3</v>
      </c>
    </row>
    <row r="228" spans="1:28" x14ac:dyDescent="0.2">
      <c r="A228" s="143"/>
      <c r="B228" s="146"/>
      <c r="C228" s="54" t="s">
        <v>257</v>
      </c>
      <c r="D228" s="59">
        <v>12.98</v>
      </c>
      <c r="E228" s="59">
        <v>14.66</v>
      </c>
      <c r="F228" s="59">
        <v>17.29</v>
      </c>
      <c r="G228" s="59">
        <v>14.49</v>
      </c>
      <c r="H228" s="59">
        <v>13.42</v>
      </c>
      <c r="I228" s="59">
        <v>11.83</v>
      </c>
      <c r="J228" s="59">
        <v>12.13</v>
      </c>
      <c r="K228" s="59">
        <v>9.5399999999999991</v>
      </c>
      <c r="L228" s="59">
        <v>10.61</v>
      </c>
      <c r="M228" s="59">
        <v>9.3000000000000007</v>
      </c>
      <c r="N228" s="59">
        <v>11.16</v>
      </c>
      <c r="O228" s="59">
        <v>11.35</v>
      </c>
      <c r="P228" s="59">
        <v>8.34</v>
      </c>
      <c r="Q228" s="59">
        <v>8.49</v>
      </c>
      <c r="R228" s="59">
        <v>8.98</v>
      </c>
      <c r="S228" s="59">
        <v>10.49</v>
      </c>
      <c r="T228" s="59">
        <v>9.83</v>
      </c>
      <c r="U228" s="59">
        <v>9.8800000000000008</v>
      </c>
      <c r="V228" s="59">
        <v>11.96</v>
      </c>
      <c r="W228" s="59">
        <v>12.55</v>
      </c>
      <c r="X228" s="38">
        <f t="shared" si="15"/>
        <v>11.464000000000002</v>
      </c>
      <c r="Y228" s="51">
        <f t="shared" si="16"/>
        <v>2.3120039154947691</v>
      </c>
      <c r="Z228" s="51">
        <f t="shared" si="17"/>
        <v>17.29</v>
      </c>
      <c r="AA228" s="51">
        <f t="shared" si="18"/>
        <v>8.34</v>
      </c>
      <c r="AB228" s="27">
        <f t="shared" si="19"/>
        <v>8.9499999999999993</v>
      </c>
    </row>
    <row r="229" spans="1:28" x14ac:dyDescent="0.2">
      <c r="A229" s="141" t="s">
        <v>46</v>
      </c>
      <c r="B229" s="144" t="s">
        <v>254</v>
      </c>
      <c r="C229" s="52" t="s">
        <v>255</v>
      </c>
      <c r="D229" s="65">
        <v>68.45</v>
      </c>
      <c r="E229" s="66">
        <v>72.02</v>
      </c>
      <c r="F229" s="66">
        <v>73.459999999999994</v>
      </c>
      <c r="G229" s="66">
        <v>76.069999999999993</v>
      </c>
      <c r="H229" s="66">
        <v>76.180000000000007</v>
      </c>
      <c r="I229" s="66">
        <v>75.62</v>
      </c>
      <c r="J229" s="66">
        <v>75.64</v>
      </c>
      <c r="K229" s="66">
        <v>75.31</v>
      </c>
      <c r="L229" s="66">
        <v>77.67</v>
      </c>
      <c r="M229" s="66">
        <v>77.92</v>
      </c>
      <c r="N229" s="66">
        <v>77.03</v>
      </c>
      <c r="O229" s="66">
        <v>76.739999999999995</v>
      </c>
      <c r="P229" s="66">
        <v>77.709999999999994</v>
      </c>
      <c r="Q229" s="66">
        <v>76.78</v>
      </c>
      <c r="R229" s="66">
        <v>76.16</v>
      </c>
      <c r="S229" s="66">
        <v>80.69</v>
      </c>
      <c r="T229" s="66">
        <v>77.319999999999993</v>
      </c>
      <c r="U229" s="66">
        <v>73.16</v>
      </c>
      <c r="V229" s="66">
        <v>75.569999999999993</v>
      </c>
      <c r="W229" s="66">
        <v>79.540000000000006</v>
      </c>
      <c r="X229" s="37">
        <f t="shared" si="15"/>
        <v>75.951999999999998</v>
      </c>
      <c r="Y229" s="46">
        <f t="shared" si="16"/>
        <v>2.6773742046226836</v>
      </c>
      <c r="Z229" s="46">
        <f t="shared" si="17"/>
        <v>80.69</v>
      </c>
      <c r="AA229" s="46">
        <f t="shared" si="18"/>
        <v>68.45</v>
      </c>
      <c r="AB229" s="26">
        <f t="shared" si="19"/>
        <v>12.239999999999995</v>
      </c>
    </row>
    <row r="230" spans="1:28" x14ac:dyDescent="0.2">
      <c r="A230" s="142"/>
      <c r="B230" s="145"/>
      <c r="C230" s="53" t="s">
        <v>256</v>
      </c>
      <c r="D230" s="62">
        <v>1.8</v>
      </c>
      <c r="E230" s="59">
        <v>1.3</v>
      </c>
      <c r="F230" s="59">
        <v>1.1399999999999999</v>
      </c>
      <c r="G230" s="59">
        <v>0.51</v>
      </c>
      <c r="H230" s="59">
        <v>0.2</v>
      </c>
      <c r="I230" s="59">
        <v>0.96</v>
      </c>
      <c r="J230" s="59">
        <v>1.88</v>
      </c>
      <c r="K230" s="59">
        <v>2.0699999999999998</v>
      </c>
      <c r="L230" s="59">
        <v>1.79</v>
      </c>
      <c r="M230" s="59">
        <v>1.86</v>
      </c>
      <c r="N230" s="59">
        <v>1.62</v>
      </c>
      <c r="O230" s="59">
        <v>1.38</v>
      </c>
      <c r="P230" s="59">
        <v>1.33</v>
      </c>
      <c r="Q230" s="59">
        <v>1.3</v>
      </c>
      <c r="R230" s="59">
        <v>1.57</v>
      </c>
      <c r="S230" s="59">
        <v>0.76</v>
      </c>
      <c r="T230" s="59">
        <v>0.93</v>
      </c>
      <c r="U230" s="59">
        <v>1.84</v>
      </c>
      <c r="V230" s="59">
        <v>1.68</v>
      </c>
      <c r="W230" s="59">
        <v>0.56999999999999995</v>
      </c>
      <c r="X230" s="37">
        <f t="shared" si="15"/>
        <v>1.3245</v>
      </c>
      <c r="Y230" s="46">
        <f t="shared" si="16"/>
        <v>0.52697223536169902</v>
      </c>
      <c r="Z230" s="46">
        <f t="shared" si="17"/>
        <v>2.0699999999999998</v>
      </c>
      <c r="AA230" s="46">
        <f t="shared" si="18"/>
        <v>0.2</v>
      </c>
      <c r="AB230" s="26">
        <f t="shared" si="19"/>
        <v>1.8699999999999999</v>
      </c>
    </row>
    <row r="231" spans="1:28" x14ac:dyDescent="0.2">
      <c r="A231" s="142"/>
      <c r="B231" s="146"/>
      <c r="C231" s="54" t="s">
        <v>257</v>
      </c>
      <c r="D231" s="62">
        <v>9.4499999999999993</v>
      </c>
      <c r="E231" s="59">
        <v>10.69</v>
      </c>
      <c r="F231" s="59">
        <v>12.22</v>
      </c>
      <c r="G231" s="59">
        <v>11.36</v>
      </c>
      <c r="H231" s="59">
        <v>10.26</v>
      </c>
      <c r="I231" s="59">
        <v>10.95</v>
      </c>
      <c r="J231" s="59">
        <v>9.1999999999999993</v>
      </c>
      <c r="K231" s="59">
        <v>8.61</v>
      </c>
      <c r="L231" s="59">
        <v>8.67</v>
      </c>
      <c r="M231" s="59">
        <v>8.93</v>
      </c>
      <c r="N231" s="59">
        <v>10.34</v>
      </c>
      <c r="O231" s="59">
        <v>9.16</v>
      </c>
      <c r="P231" s="59">
        <v>9.6999999999999993</v>
      </c>
      <c r="Q231" s="59">
        <v>8.86</v>
      </c>
      <c r="R231" s="59">
        <v>9.08</v>
      </c>
      <c r="S231" s="59">
        <v>9.09</v>
      </c>
      <c r="T231" s="59">
        <v>9.85</v>
      </c>
      <c r="U231" s="59">
        <v>9.44</v>
      </c>
      <c r="V231" s="59">
        <v>10.24</v>
      </c>
      <c r="W231" s="59">
        <v>8.76</v>
      </c>
      <c r="X231" s="37">
        <f t="shared" si="15"/>
        <v>9.7429999999999986</v>
      </c>
      <c r="Y231" s="46">
        <f t="shared" si="16"/>
        <v>0.98697357720724377</v>
      </c>
      <c r="Z231" s="46">
        <f t="shared" si="17"/>
        <v>12.22</v>
      </c>
      <c r="AA231" s="46">
        <f t="shared" si="18"/>
        <v>8.61</v>
      </c>
      <c r="AB231" s="26">
        <f t="shared" si="19"/>
        <v>3.6100000000000012</v>
      </c>
    </row>
    <row r="232" spans="1:28" x14ac:dyDescent="0.2">
      <c r="A232" s="142"/>
      <c r="B232" s="55" t="s">
        <v>258</v>
      </c>
      <c r="C232" s="56" t="s">
        <v>259</v>
      </c>
      <c r="D232" s="61">
        <v>73</v>
      </c>
      <c r="E232" s="60">
        <v>72</v>
      </c>
      <c r="F232" s="60">
        <v>72</v>
      </c>
      <c r="G232" s="60">
        <v>74</v>
      </c>
      <c r="H232" s="60">
        <v>79</v>
      </c>
      <c r="I232" s="60">
        <v>72</v>
      </c>
      <c r="J232" s="60">
        <v>71</v>
      </c>
      <c r="K232" s="60">
        <v>71</v>
      </c>
      <c r="L232" s="60">
        <v>69</v>
      </c>
      <c r="M232" s="60">
        <v>66</v>
      </c>
      <c r="N232" s="60">
        <v>66</v>
      </c>
      <c r="O232" s="60">
        <v>66</v>
      </c>
      <c r="P232" s="60">
        <v>67</v>
      </c>
      <c r="Q232" s="60">
        <v>68</v>
      </c>
      <c r="R232" s="60">
        <v>69</v>
      </c>
      <c r="S232" s="60">
        <v>67</v>
      </c>
      <c r="T232" s="60">
        <v>67</v>
      </c>
      <c r="U232" s="60">
        <v>72</v>
      </c>
      <c r="V232" s="60">
        <v>69</v>
      </c>
      <c r="W232" s="60">
        <v>68</v>
      </c>
      <c r="X232" s="37">
        <f t="shared" si="15"/>
        <v>69.900000000000006</v>
      </c>
      <c r="Y232" s="46">
        <f t="shared" si="16"/>
        <v>3.3229663349420036</v>
      </c>
      <c r="Z232" s="46">
        <f t="shared" si="17"/>
        <v>79</v>
      </c>
      <c r="AA232" s="46">
        <f t="shared" si="18"/>
        <v>66</v>
      </c>
      <c r="AB232" s="26">
        <f t="shared" si="19"/>
        <v>13</v>
      </c>
    </row>
    <row r="233" spans="1:28" x14ac:dyDescent="0.2">
      <c r="A233" s="142"/>
      <c r="B233" s="144" t="s">
        <v>260</v>
      </c>
      <c r="C233" s="52" t="s">
        <v>255</v>
      </c>
      <c r="D233" s="62">
        <v>66.040000000000006</v>
      </c>
      <c r="E233" s="59">
        <v>69.84</v>
      </c>
      <c r="F233" s="59">
        <v>71.34</v>
      </c>
      <c r="G233" s="59">
        <v>74.010000000000005</v>
      </c>
      <c r="H233" s="59">
        <v>74</v>
      </c>
      <c r="I233" s="59">
        <v>73.62</v>
      </c>
      <c r="J233" s="59">
        <v>73.650000000000006</v>
      </c>
      <c r="K233" s="59">
        <v>73.319999999999993</v>
      </c>
      <c r="L233" s="59">
        <v>75.84</v>
      </c>
      <c r="M233" s="59">
        <v>76.16</v>
      </c>
      <c r="N233" s="59">
        <v>75.25</v>
      </c>
      <c r="O233" s="59">
        <v>74.95</v>
      </c>
      <c r="P233" s="59">
        <v>75.94</v>
      </c>
      <c r="Q233" s="59">
        <v>74.95</v>
      </c>
      <c r="R233" s="59">
        <v>74.260000000000005</v>
      </c>
      <c r="S233" s="59">
        <v>79.02</v>
      </c>
      <c r="T233" s="59">
        <v>75.52</v>
      </c>
      <c r="U233" s="59">
        <v>71.02</v>
      </c>
      <c r="V233" s="59">
        <v>73.66</v>
      </c>
      <c r="W233" s="59">
        <v>77.81</v>
      </c>
      <c r="X233" s="37">
        <f t="shared" si="15"/>
        <v>74.010000000000005</v>
      </c>
      <c r="Y233" s="46">
        <f t="shared" si="16"/>
        <v>2.8538339862459807</v>
      </c>
      <c r="Z233" s="46">
        <f t="shared" si="17"/>
        <v>79.02</v>
      </c>
      <c r="AA233" s="46">
        <f t="shared" si="18"/>
        <v>66.040000000000006</v>
      </c>
      <c r="AB233" s="26">
        <f t="shared" si="19"/>
        <v>12.97999999999999</v>
      </c>
    </row>
    <row r="234" spans="1:28" x14ac:dyDescent="0.2">
      <c r="A234" s="142"/>
      <c r="B234" s="145"/>
      <c r="C234" s="53" t="s">
        <v>256</v>
      </c>
      <c r="D234" s="62">
        <v>1.93</v>
      </c>
      <c r="E234" s="59">
        <v>1.38</v>
      </c>
      <c r="F234" s="59">
        <v>1.22</v>
      </c>
      <c r="G234" s="59">
        <v>0.54</v>
      </c>
      <c r="H234" s="59">
        <v>0.2</v>
      </c>
      <c r="I234" s="59">
        <v>1.02</v>
      </c>
      <c r="J234" s="59">
        <v>2.0099999999999998</v>
      </c>
      <c r="K234" s="59">
        <v>2.21</v>
      </c>
      <c r="L234" s="59">
        <v>1.9</v>
      </c>
      <c r="M234" s="59">
        <v>1.97</v>
      </c>
      <c r="N234" s="59">
        <v>1.71</v>
      </c>
      <c r="O234" s="59">
        <v>1.46</v>
      </c>
      <c r="P234" s="59">
        <v>1.4</v>
      </c>
      <c r="Q234" s="59">
        <v>1.37</v>
      </c>
      <c r="R234" s="59">
        <v>1.67</v>
      </c>
      <c r="S234" s="59">
        <v>0.8</v>
      </c>
      <c r="T234" s="59">
        <v>0.98</v>
      </c>
      <c r="U234" s="59">
        <v>1.95</v>
      </c>
      <c r="V234" s="59">
        <v>1.78</v>
      </c>
      <c r="W234" s="59">
        <v>0.6</v>
      </c>
      <c r="X234" s="37">
        <f t="shared" si="15"/>
        <v>1.4050000000000002</v>
      </c>
      <c r="Y234" s="46">
        <f t="shared" si="16"/>
        <v>0.56368617622144757</v>
      </c>
      <c r="Z234" s="46">
        <f t="shared" si="17"/>
        <v>2.21</v>
      </c>
      <c r="AA234" s="46">
        <f t="shared" si="18"/>
        <v>0.2</v>
      </c>
      <c r="AB234" s="26">
        <f t="shared" si="19"/>
        <v>2.0099999999999998</v>
      </c>
    </row>
    <row r="235" spans="1:28" x14ac:dyDescent="0.2">
      <c r="A235" s="143"/>
      <c r="B235" s="146"/>
      <c r="C235" s="54" t="s">
        <v>257</v>
      </c>
      <c r="D235" s="63">
        <v>10.54</v>
      </c>
      <c r="E235" s="64">
        <v>11.78</v>
      </c>
      <c r="F235" s="64">
        <v>13.42</v>
      </c>
      <c r="G235" s="64">
        <v>12.42</v>
      </c>
      <c r="H235" s="64">
        <v>11.27</v>
      </c>
      <c r="I235" s="64">
        <v>11.96</v>
      </c>
      <c r="J235" s="64">
        <v>10.07</v>
      </c>
      <c r="K235" s="64">
        <v>9.42</v>
      </c>
      <c r="L235" s="64">
        <v>9.44</v>
      </c>
      <c r="M235" s="64">
        <v>9.7200000000000006</v>
      </c>
      <c r="N235" s="64">
        <v>11.24</v>
      </c>
      <c r="O235" s="64">
        <v>9.9700000000000006</v>
      </c>
      <c r="P235" s="64">
        <v>10.53</v>
      </c>
      <c r="Q235" s="64">
        <v>9.65</v>
      </c>
      <c r="R235" s="64">
        <v>9.9</v>
      </c>
      <c r="S235" s="64">
        <v>9.82</v>
      </c>
      <c r="T235" s="64">
        <v>10.7</v>
      </c>
      <c r="U235" s="64">
        <v>10.38</v>
      </c>
      <c r="V235" s="64">
        <v>11.18</v>
      </c>
      <c r="W235" s="64">
        <v>9.49</v>
      </c>
      <c r="X235" s="38">
        <f t="shared" si="15"/>
        <v>10.645</v>
      </c>
      <c r="Y235" s="51">
        <f t="shared" si="16"/>
        <v>1.1038521067988167</v>
      </c>
      <c r="Z235" s="51">
        <f t="shared" si="17"/>
        <v>13.42</v>
      </c>
      <c r="AA235" s="51">
        <f t="shared" si="18"/>
        <v>9.42</v>
      </c>
      <c r="AB235" s="27">
        <f t="shared" si="19"/>
        <v>4</v>
      </c>
    </row>
    <row r="236" spans="1:28" x14ac:dyDescent="0.2">
      <c r="A236" s="141" t="s">
        <v>47</v>
      </c>
      <c r="B236" s="144" t="s">
        <v>254</v>
      </c>
      <c r="C236" s="52" t="s">
        <v>255</v>
      </c>
      <c r="D236" s="59">
        <v>65.819999999999993</v>
      </c>
      <c r="E236" s="59">
        <v>71.8</v>
      </c>
      <c r="F236" s="59">
        <v>71.73</v>
      </c>
      <c r="G236" s="59">
        <v>68.22</v>
      </c>
      <c r="H236" s="59">
        <v>66.09</v>
      </c>
      <c r="I236" s="59">
        <v>64.05</v>
      </c>
      <c r="J236" s="59">
        <v>70.03</v>
      </c>
      <c r="K236" s="59">
        <v>66.66</v>
      </c>
      <c r="L236" s="59">
        <v>61.88</v>
      </c>
      <c r="M236" s="59">
        <v>66.36</v>
      </c>
      <c r="N236" s="59">
        <v>68.010000000000005</v>
      </c>
      <c r="O236" s="59">
        <v>65.45</v>
      </c>
      <c r="P236" s="59">
        <v>63.07</v>
      </c>
      <c r="Q236" s="59">
        <v>64.94</v>
      </c>
      <c r="R236" s="59">
        <v>69.3</v>
      </c>
      <c r="S236" s="59">
        <v>69.64</v>
      </c>
      <c r="T236" s="59">
        <v>72.400000000000006</v>
      </c>
      <c r="U236" s="59">
        <v>72.7</v>
      </c>
      <c r="V236" s="59">
        <v>80.05</v>
      </c>
      <c r="W236" s="59">
        <v>86.84</v>
      </c>
      <c r="X236" s="37">
        <f t="shared" si="15"/>
        <v>69.25200000000001</v>
      </c>
      <c r="Y236" s="46">
        <f t="shared" si="16"/>
        <v>5.8636414049902301</v>
      </c>
      <c r="Z236" s="46">
        <f t="shared" si="17"/>
        <v>86.84</v>
      </c>
      <c r="AA236" s="46">
        <f t="shared" si="18"/>
        <v>61.88</v>
      </c>
      <c r="AB236" s="26">
        <f t="shared" si="19"/>
        <v>24.96</v>
      </c>
    </row>
    <row r="237" spans="1:28" x14ac:dyDescent="0.2">
      <c r="A237" s="142"/>
      <c r="B237" s="145"/>
      <c r="C237" s="53" t="s">
        <v>256</v>
      </c>
      <c r="D237" s="59">
        <v>0.42</v>
      </c>
      <c r="E237" s="59">
        <v>0.14000000000000001</v>
      </c>
      <c r="F237" s="59">
        <v>0.92</v>
      </c>
      <c r="G237" s="59">
        <v>2.0299999999999998</v>
      </c>
      <c r="H237" s="59">
        <v>1.72</v>
      </c>
      <c r="I237" s="59">
        <v>1.56</v>
      </c>
      <c r="J237" s="59">
        <v>1.71</v>
      </c>
      <c r="K237" s="59">
        <v>1.46</v>
      </c>
      <c r="L237" s="59">
        <v>2.74</v>
      </c>
      <c r="M237" s="59">
        <v>1.59</v>
      </c>
      <c r="N237" s="59">
        <v>1.02</v>
      </c>
      <c r="O237" s="59">
        <v>1.01</v>
      </c>
      <c r="P237" s="59">
        <v>1.1000000000000001</v>
      </c>
      <c r="Q237" s="59">
        <v>1.06</v>
      </c>
      <c r="R237" s="59">
        <v>0.94</v>
      </c>
      <c r="S237" s="59">
        <v>1.53</v>
      </c>
      <c r="T237" s="59">
        <v>1.05</v>
      </c>
      <c r="U237" s="59">
        <v>1.67</v>
      </c>
      <c r="V237" s="59">
        <v>1.72</v>
      </c>
      <c r="W237" s="59">
        <v>0.09</v>
      </c>
      <c r="X237" s="37">
        <f t="shared" si="15"/>
        <v>1.274</v>
      </c>
      <c r="Y237" s="46">
        <f t="shared" si="16"/>
        <v>0.63501678386438987</v>
      </c>
      <c r="Z237" s="46">
        <f t="shared" si="17"/>
        <v>2.74</v>
      </c>
      <c r="AA237" s="46">
        <f t="shared" si="18"/>
        <v>0.09</v>
      </c>
      <c r="AB237" s="26">
        <f t="shared" si="19"/>
        <v>2.6500000000000004</v>
      </c>
    </row>
    <row r="238" spans="1:28" x14ac:dyDescent="0.2">
      <c r="A238" s="142"/>
      <c r="B238" s="146"/>
      <c r="C238" s="54" t="s">
        <v>257</v>
      </c>
      <c r="D238" s="59">
        <v>8.0500000000000007</v>
      </c>
      <c r="E238" s="59">
        <v>8.0399999999999991</v>
      </c>
      <c r="F238" s="59">
        <v>8.26</v>
      </c>
      <c r="G238" s="59">
        <v>7.77</v>
      </c>
      <c r="H238" s="59">
        <v>7.36</v>
      </c>
      <c r="I238" s="59">
        <v>8.41</v>
      </c>
      <c r="J238" s="59">
        <v>8.4600000000000009</v>
      </c>
      <c r="K238" s="59">
        <v>8.51</v>
      </c>
      <c r="L238" s="59">
        <v>8.26</v>
      </c>
      <c r="M238" s="59">
        <v>7.69</v>
      </c>
      <c r="N238" s="59">
        <v>7.85</v>
      </c>
      <c r="O238" s="59">
        <v>9.3000000000000007</v>
      </c>
      <c r="P238" s="59">
        <v>8.52</v>
      </c>
      <c r="Q238" s="59">
        <v>9.4499999999999993</v>
      </c>
      <c r="R238" s="59">
        <v>7.83</v>
      </c>
      <c r="S238" s="59">
        <v>7.43</v>
      </c>
      <c r="T238" s="59">
        <v>6.29</v>
      </c>
      <c r="U238" s="59">
        <v>7.32</v>
      </c>
      <c r="V238" s="59">
        <v>8.2100000000000009</v>
      </c>
      <c r="W238" s="59">
        <v>8.7799999999999994</v>
      </c>
      <c r="X238" s="37">
        <f t="shared" si="15"/>
        <v>8.0894999999999992</v>
      </c>
      <c r="Y238" s="46">
        <f t="shared" si="16"/>
        <v>0.71287760077323969</v>
      </c>
      <c r="Z238" s="46">
        <f t="shared" si="17"/>
        <v>9.4499999999999993</v>
      </c>
      <c r="AA238" s="46">
        <f t="shared" si="18"/>
        <v>6.29</v>
      </c>
      <c r="AB238" s="26">
        <f t="shared" si="19"/>
        <v>3.1599999999999993</v>
      </c>
    </row>
    <row r="239" spans="1:28" x14ac:dyDescent="0.2">
      <c r="A239" s="142"/>
      <c r="B239" s="55" t="s">
        <v>258</v>
      </c>
      <c r="C239" s="56" t="s">
        <v>259</v>
      </c>
      <c r="D239" s="60">
        <v>80</v>
      </c>
      <c r="E239" s="60">
        <v>74</v>
      </c>
      <c r="F239" s="60">
        <v>71</v>
      </c>
      <c r="G239" s="60">
        <v>73</v>
      </c>
      <c r="H239" s="60">
        <v>74</v>
      </c>
      <c r="I239" s="60">
        <v>78</v>
      </c>
      <c r="J239" s="60">
        <v>77</v>
      </c>
      <c r="K239" s="60">
        <v>76</v>
      </c>
      <c r="L239" s="60">
        <v>80</v>
      </c>
      <c r="M239" s="60">
        <v>80</v>
      </c>
      <c r="N239" s="60">
        <v>74</v>
      </c>
      <c r="O239" s="60">
        <v>75</v>
      </c>
      <c r="P239" s="60">
        <v>79</v>
      </c>
      <c r="Q239" s="60">
        <v>81</v>
      </c>
      <c r="R239" s="60">
        <v>80</v>
      </c>
      <c r="S239" s="60">
        <v>80</v>
      </c>
      <c r="T239" s="60">
        <v>78</v>
      </c>
      <c r="U239" s="60">
        <v>75</v>
      </c>
      <c r="V239" s="60">
        <v>67</v>
      </c>
      <c r="W239" s="60">
        <v>62</v>
      </c>
      <c r="X239" s="37">
        <f t="shared" si="15"/>
        <v>75.7</v>
      </c>
      <c r="Y239" s="46">
        <f t="shared" si="16"/>
        <v>4.8460510239075889</v>
      </c>
      <c r="Z239" s="46">
        <f t="shared" si="17"/>
        <v>81</v>
      </c>
      <c r="AA239" s="46">
        <f t="shared" si="18"/>
        <v>62</v>
      </c>
      <c r="AB239" s="26">
        <f t="shared" si="19"/>
        <v>19</v>
      </c>
    </row>
    <row r="240" spans="1:28" x14ac:dyDescent="0.2">
      <c r="A240" s="142"/>
      <c r="B240" s="144" t="s">
        <v>260</v>
      </c>
      <c r="C240" s="52" t="s">
        <v>255</v>
      </c>
      <c r="D240" s="59">
        <v>62.97</v>
      </c>
      <c r="E240" s="59">
        <v>69.55</v>
      </c>
      <c r="F240" s="59">
        <v>69.56</v>
      </c>
      <c r="G240" s="59">
        <v>65.8</v>
      </c>
      <c r="H240" s="59">
        <v>63.48</v>
      </c>
      <c r="I240" s="59">
        <v>61.17</v>
      </c>
      <c r="J240" s="59">
        <v>67.58</v>
      </c>
      <c r="K240" s="59">
        <v>64.010000000000005</v>
      </c>
      <c r="L240" s="59">
        <v>58.74</v>
      </c>
      <c r="M240" s="59">
        <v>63.58</v>
      </c>
      <c r="N240" s="59">
        <v>65.55</v>
      </c>
      <c r="O240" s="59">
        <v>62.76</v>
      </c>
      <c r="P240" s="59">
        <v>60.07</v>
      </c>
      <c r="Q240" s="59">
        <v>62.01</v>
      </c>
      <c r="R240" s="59">
        <v>66.72</v>
      </c>
      <c r="S240" s="59">
        <v>67.069999999999993</v>
      </c>
      <c r="T240" s="59">
        <v>70.040000000000006</v>
      </c>
      <c r="U240" s="59">
        <v>70.47</v>
      </c>
      <c r="V240" s="59">
        <v>78.34</v>
      </c>
      <c r="W240" s="59">
        <v>85.48</v>
      </c>
      <c r="X240" s="37">
        <f t="shared" si="15"/>
        <v>66.747500000000002</v>
      </c>
      <c r="Y240" s="46">
        <f t="shared" si="16"/>
        <v>6.2807918332509312</v>
      </c>
      <c r="Z240" s="46">
        <f t="shared" si="17"/>
        <v>85.48</v>
      </c>
      <c r="AA240" s="46">
        <f t="shared" si="18"/>
        <v>58.74</v>
      </c>
      <c r="AB240" s="26">
        <f t="shared" si="19"/>
        <v>26.740000000000002</v>
      </c>
    </row>
    <row r="241" spans="1:28" x14ac:dyDescent="0.2">
      <c r="A241" s="142"/>
      <c r="B241" s="145"/>
      <c r="C241" s="53" t="s">
        <v>256</v>
      </c>
      <c r="D241" s="59">
        <v>0.41</v>
      </c>
      <c r="E241" s="59">
        <v>0.14000000000000001</v>
      </c>
      <c r="F241" s="59">
        <v>0.97</v>
      </c>
      <c r="G241" s="59">
        <v>2.17</v>
      </c>
      <c r="H241" s="59">
        <v>1.83</v>
      </c>
      <c r="I241" s="59">
        <v>1.66</v>
      </c>
      <c r="J241" s="59">
        <v>1.82</v>
      </c>
      <c r="K241" s="59">
        <v>1.57</v>
      </c>
      <c r="L241" s="59">
        <v>2.99</v>
      </c>
      <c r="M241" s="59">
        <v>1.71</v>
      </c>
      <c r="N241" s="59">
        <v>1.08</v>
      </c>
      <c r="O241" s="59">
        <v>1.06</v>
      </c>
      <c r="P241" s="59">
        <v>1.1599999999999999</v>
      </c>
      <c r="Q241" s="59">
        <v>1.1299999999999999</v>
      </c>
      <c r="R241" s="59">
        <v>0.98</v>
      </c>
      <c r="S241" s="59">
        <v>1.63</v>
      </c>
      <c r="T241" s="59">
        <v>1.1000000000000001</v>
      </c>
      <c r="U241" s="59">
        <v>1.78</v>
      </c>
      <c r="V241" s="59">
        <v>1.82</v>
      </c>
      <c r="W241" s="59">
        <v>0.11</v>
      </c>
      <c r="X241" s="37">
        <f t="shared" si="15"/>
        <v>1.3560000000000001</v>
      </c>
      <c r="Y241" s="46">
        <f t="shared" si="16"/>
        <v>0.68983140579496083</v>
      </c>
      <c r="Z241" s="46">
        <f t="shared" si="17"/>
        <v>2.99</v>
      </c>
      <c r="AA241" s="46">
        <f t="shared" si="18"/>
        <v>0.11</v>
      </c>
      <c r="AB241" s="26">
        <f t="shared" si="19"/>
        <v>2.8800000000000003</v>
      </c>
    </row>
    <row r="242" spans="1:28" x14ac:dyDescent="0.2">
      <c r="A242" s="143"/>
      <c r="B242" s="146"/>
      <c r="C242" s="54" t="s">
        <v>257</v>
      </c>
      <c r="D242" s="59">
        <v>8.99</v>
      </c>
      <c r="E242" s="59">
        <v>8.83</v>
      </c>
      <c r="F242" s="59">
        <v>9.11</v>
      </c>
      <c r="G242" s="59">
        <v>8.69</v>
      </c>
      <c r="H242" s="59">
        <v>8.27</v>
      </c>
      <c r="I242" s="59">
        <v>9.52</v>
      </c>
      <c r="J242" s="59">
        <v>9.41</v>
      </c>
      <c r="K242" s="59">
        <v>9.57</v>
      </c>
      <c r="L242" s="59">
        <v>9.51</v>
      </c>
      <c r="M242" s="59">
        <v>8.67</v>
      </c>
      <c r="N242" s="59">
        <v>8.77</v>
      </c>
      <c r="O242" s="59">
        <v>10.47</v>
      </c>
      <c r="P242" s="59">
        <v>9.74</v>
      </c>
      <c r="Q242" s="59">
        <v>10.73</v>
      </c>
      <c r="R242" s="59">
        <v>8.76</v>
      </c>
      <c r="S242" s="59">
        <v>8.3000000000000007</v>
      </c>
      <c r="T242" s="59">
        <v>7</v>
      </c>
      <c r="U242" s="59">
        <v>8.1</v>
      </c>
      <c r="V242" s="59">
        <v>8.92</v>
      </c>
      <c r="W242" s="59">
        <v>9.4</v>
      </c>
      <c r="X242" s="38">
        <f t="shared" si="15"/>
        <v>9.0379999999999985</v>
      </c>
      <c r="Y242" s="51">
        <f t="shared" si="16"/>
        <v>0.8288203411444105</v>
      </c>
      <c r="Z242" s="51">
        <f t="shared" si="17"/>
        <v>10.73</v>
      </c>
      <c r="AA242" s="51">
        <f t="shared" si="18"/>
        <v>7</v>
      </c>
      <c r="AB242" s="27">
        <f t="shared" si="19"/>
        <v>3.7300000000000004</v>
      </c>
    </row>
    <row r="243" spans="1:28" x14ac:dyDescent="0.2">
      <c r="A243" s="141" t="s">
        <v>48</v>
      </c>
      <c r="B243" s="144" t="s">
        <v>254</v>
      </c>
      <c r="C243" s="52" t="s">
        <v>255</v>
      </c>
      <c r="D243" s="65">
        <v>69.34</v>
      </c>
      <c r="E243" s="66">
        <v>67.98</v>
      </c>
      <c r="F243" s="66">
        <v>64.680000000000007</v>
      </c>
      <c r="G243" s="66">
        <v>67.599999999999994</v>
      </c>
      <c r="H243" s="66">
        <v>68.739999999999995</v>
      </c>
      <c r="I243" s="66">
        <v>65.14</v>
      </c>
      <c r="J243" s="66">
        <v>66.400000000000006</v>
      </c>
      <c r="K243" s="66">
        <v>74.84</v>
      </c>
      <c r="L243" s="66">
        <v>80.16</v>
      </c>
      <c r="M243" s="66">
        <v>80.11</v>
      </c>
      <c r="N243" s="66">
        <v>76.48</v>
      </c>
      <c r="O243" s="66">
        <v>75.400000000000006</v>
      </c>
      <c r="P243" s="66">
        <v>63.28</v>
      </c>
      <c r="Q243" s="66">
        <v>64.430000000000007</v>
      </c>
      <c r="R243" s="66">
        <v>72.569999999999993</v>
      </c>
      <c r="S243" s="66">
        <v>70.84</v>
      </c>
      <c r="T243" s="66">
        <v>71.78</v>
      </c>
      <c r="U243" s="66">
        <v>67.209999999999994</v>
      </c>
      <c r="V243" s="66">
        <v>68.87</v>
      </c>
      <c r="W243" s="66">
        <v>69.27</v>
      </c>
      <c r="X243" s="37">
        <f t="shared" si="15"/>
        <v>70.256</v>
      </c>
      <c r="Y243" s="46">
        <f t="shared" si="16"/>
        <v>4.9826260250256746</v>
      </c>
      <c r="Z243" s="46">
        <f t="shared" si="17"/>
        <v>80.16</v>
      </c>
      <c r="AA243" s="46">
        <f t="shared" si="18"/>
        <v>63.28</v>
      </c>
      <c r="AB243" s="26">
        <f t="shared" si="19"/>
        <v>16.879999999999995</v>
      </c>
    </row>
    <row r="244" spans="1:28" x14ac:dyDescent="0.2">
      <c r="A244" s="142"/>
      <c r="B244" s="145"/>
      <c r="C244" s="53" t="s">
        <v>256</v>
      </c>
      <c r="D244" s="62">
        <v>0.54</v>
      </c>
      <c r="E244" s="59">
        <v>0.09</v>
      </c>
      <c r="F244" s="59">
        <v>0.54</v>
      </c>
      <c r="G244" s="59">
        <v>0.42</v>
      </c>
      <c r="H244" s="59">
        <v>0.45</v>
      </c>
      <c r="I244" s="59">
        <v>2.08</v>
      </c>
      <c r="J244" s="59">
        <v>2.2599999999999998</v>
      </c>
      <c r="K244" s="59">
        <v>1.1499999999999999</v>
      </c>
      <c r="L244" s="59">
        <v>0.49</v>
      </c>
      <c r="M244" s="59">
        <v>1.22</v>
      </c>
      <c r="N244" s="59">
        <v>0.04</v>
      </c>
      <c r="O244" s="59">
        <v>0.6</v>
      </c>
      <c r="P244" s="59">
        <v>2.91</v>
      </c>
      <c r="Q244" s="59">
        <v>1.1399999999999999</v>
      </c>
      <c r="R244" s="59">
        <v>1.3</v>
      </c>
      <c r="S244" s="59">
        <v>1.03</v>
      </c>
      <c r="T244" s="59">
        <v>0.36</v>
      </c>
      <c r="U244" s="59">
        <v>1.3</v>
      </c>
      <c r="V244" s="59">
        <v>0.48</v>
      </c>
      <c r="W244" s="59">
        <v>0.71</v>
      </c>
      <c r="X244" s="37">
        <f t="shared" si="15"/>
        <v>0.95550000000000013</v>
      </c>
      <c r="Y244" s="46">
        <f t="shared" si="16"/>
        <v>0.74797604098977444</v>
      </c>
      <c r="Z244" s="46">
        <f t="shared" si="17"/>
        <v>2.91</v>
      </c>
      <c r="AA244" s="46">
        <f t="shared" si="18"/>
        <v>0.04</v>
      </c>
      <c r="AB244" s="26">
        <f t="shared" si="19"/>
        <v>2.87</v>
      </c>
    </row>
    <row r="245" spans="1:28" x14ac:dyDescent="0.2">
      <c r="A245" s="142"/>
      <c r="B245" s="146"/>
      <c r="C245" s="54" t="s">
        <v>257</v>
      </c>
      <c r="D245" s="62">
        <v>10.91</v>
      </c>
      <c r="E245" s="59">
        <v>9.6999999999999993</v>
      </c>
      <c r="F245" s="59">
        <v>9.92</v>
      </c>
      <c r="G245" s="59">
        <v>10.16</v>
      </c>
      <c r="H245" s="59">
        <v>10.63</v>
      </c>
      <c r="I245" s="59">
        <v>10.83</v>
      </c>
      <c r="J245" s="59">
        <v>10.86</v>
      </c>
      <c r="K245" s="59">
        <v>8.7799999999999994</v>
      </c>
      <c r="L245" s="59">
        <v>9.9700000000000006</v>
      </c>
      <c r="M245" s="59">
        <v>9.89</v>
      </c>
      <c r="N245" s="59">
        <v>7.98</v>
      </c>
      <c r="O245" s="59">
        <v>6.89</v>
      </c>
      <c r="P245" s="59">
        <v>8.2100000000000009</v>
      </c>
      <c r="Q245" s="59">
        <v>7.07</v>
      </c>
      <c r="R245" s="59">
        <v>8.09</v>
      </c>
      <c r="S245" s="59">
        <v>9.5299999999999994</v>
      </c>
      <c r="T245" s="59">
        <v>9.18</v>
      </c>
      <c r="U245" s="59">
        <v>10.37</v>
      </c>
      <c r="V245" s="59">
        <v>10.29</v>
      </c>
      <c r="W245" s="59">
        <v>9.64</v>
      </c>
      <c r="X245" s="37">
        <f t="shared" si="15"/>
        <v>9.4449999999999985</v>
      </c>
      <c r="Y245" s="46">
        <f t="shared" si="16"/>
        <v>1.2258165914154926</v>
      </c>
      <c r="Z245" s="46">
        <f t="shared" si="17"/>
        <v>10.91</v>
      </c>
      <c r="AA245" s="46">
        <f t="shared" si="18"/>
        <v>6.89</v>
      </c>
      <c r="AB245" s="26">
        <f t="shared" si="19"/>
        <v>4.0200000000000005</v>
      </c>
    </row>
    <row r="246" spans="1:28" x14ac:dyDescent="0.2">
      <c r="A246" s="142"/>
      <c r="B246" s="55" t="s">
        <v>258</v>
      </c>
      <c r="C246" s="56" t="s">
        <v>259</v>
      </c>
      <c r="D246" s="61">
        <v>77</v>
      </c>
      <c r="E246" s="60">
        <v>77</v>
      </c>
      <c r="F246" s="60">
        <v>80</v>
      </c>
      <c r="G246" s="60">
        <v>76</v>
      </c>
      <c r="H246" s="60">
        <v>75</v>
      </c>
      <c r="I246" s="60">
        <v>78</v>
      </c>
      <c r="J246" s="60">
        <v>79</v>
      </c>
      <c r="K246" s="60">
        <v>74</v>
      </c>
      <c r="L246" s="60">
        <v>68</v>
      </c>
      <c r="M246" s="60">
        <v>66</v>
      </c>
      <c r="N246" s="60">
        <v>69</v>
      </c>
      <c r="O246" s="60">
        <v>67</v>
      </c>
      <c r="P246" s="60">
        <v>74</v>
      </c>
      <c r="Q246" s="60">
        <v>75</v>
      </c>
      <c r="R246" s="60">
        <v>69</v>
      </c>
      <c r="S246" s="60">
        <v>73</v>
      </c>
      <c r="T246" s="60">
        <v>73</v>
      </c>
      <c r="U246" s="60">
        <v>77</v>
      </c>
      <c r="V246" s="60">
        <v>77</v>
      </c>
      <c r="W246" s="60">
        <v>76</v>
      </c>
      <c r="X246" s="37">
        <f t="shared" si="15"/>
        <v>74</v>
      </c>
      <c r="Y246" s="46">
        <f t="shared" si="16"/>
        <v>4.129483209670112</v>
      </c>
      <c r="Z246" s="46">
        <f t="shared" si="17"/>
        <v>80</v>
      </c>
      <c r="AA246" s="46">
        <f t="shared" si="18"/>
        <v>66</v>
      </c>
      <c r="AB246" s="26">
        <f t="shared" si="19"/>
        <v>14</v>
      </c>
    </row>
    <row r="247" spans="1:28" x14ac:dyDescent="0.2">
      <c r="A247" s="142"/>
      <c r="B247" s="144" t="s">
        <v>260</v>
      </c>
      <c r="C247" s="52" t="s">
        <v>255</v>
      </c>
      <c r="D247" s="62">
        <v>66.89</v>
      </c>
      <c r="E247" s="59">
        <v>65.42</v>
      </c>
      <c r="F247" s="59">
        <v>61.77</v>
      </c>
      <c r="G247" s="59">
        <v>65.040000000000006</v>
      </c>
      <c r="H247" s="59">
        <v>67.34</v>
      </c>
      <c r="I247" s="59">
        <v>62.33</v>
      </c>
      <c r="J247" s="59">
        <v>63.63</v>
      </c>
      <c r="K247" s="59">
        <v>72.739999999999995</v>
      </c>
      <c r="L247" s="59">
        <v>78.45</v>
      </c>
      <c r="M247" s="59">
        <v>78.44</v>
      </c>
      <c r="N247" s="59">
        <v>74.59</v>
      </c>
      <c r="O247" s="59">
        <v>73.540000000000006</v>
      </c>
      <c r="P247" s="59">
        <v>60.46</v>
      </c>
      <c r="Q247" s="59">
        <v>61.69</v>
      </c>
      <c r="R247" s="59">
        <v>70.52</v>
      </c>
      <c r="S247" s="59">
        <v>68.56</v>
      </c>
      <c r="T247" s="59">
        <v>69.540000000000006</v>
      </c>
      <c r="U247" s="59">
        <v>64.569999999999993</v>
      </c>
      <c r="V247" s="59">
        <v>66.34</v>
      </c>
      <c r="W247" s="59">
        <v>66.8</v>
      </c>
      <c r="X247" s="37">
        <f t="shared" si="15"/>
        <v>67.932999999999979</v>
      </c>
      <c r="Y247" s="46">
        <f t="shared" si="16"/>
        <v>5.3483977925513759</v>
      </c>
      <c r="Z247" s="46">
        <f t="shared" si="17"/>
        <v>78.45</v>
      </c>
      <c r="AA247" s="46">
        <f t="shared" si="18"/>
        <v>60.46</v>
      </c>
      <c r="AB247" s="26">
        <f t="shared" si="19"/>
        <v>17.990000000000002</v>
      </c>
    </row>
    <row r="248" spans="1:28" x14ac:dyDescent="0.2">
      <c r="A248" s="142"/>
      <c r="B248" s="145"/>
      <c r="C248" s="53" t="s">
        <v>256</v>
      </c>
      <c r="D248" s="62">
        <v>0.56000000000000005</v>
      </c>
      <c r="E248" s="59">
        <v>0.06</v>
      </c>
      <c r="F248" s="59">
        <v>0.54</v>
      </c>
      <c r="G248" s="59">
        <v>0.43</v>
      </c>
      <c r="H248" s="59">
        <v>0.46</v>
      </c>
      <c r="I248" s="59">
        <v>2.2400000000000002</v>
      </c>
      <c r="J248" s="59">
        <v>2.4300000000000002</v>
      </c>
      <c r="K248" s="59">
        <v>1.22</v>
      </c>
      <c r="L248" s="59">
        <v>0.53</v>
      </c>
      <c r="M248" s="59">
        <v>1.29</v>
      </c>
      <c r="N248" s="59">
        <v>0.04</v>
      </c>
      <c r="O248" s="59">
        <v>0.63</v>
      </c>
      <c r="P248" s="59">
        <v>3.15</v>
      </c>
      <c r="Q248" s="59">
        <v>1.21</v>
      </c>
      <c r="R248" s="59">
        <v>1.38</v>
      </c>
      <c r="S248" s="59">
        <v>1.08</v>
      </c>
      <c r="T248" s="59">
        <v>0.36</v>
      </c>
      <c r="U248" s="59">
        <v>1.38</v>
      </c>
      <c r="V248" s="59">
        <v>0.48</v>
      </c>
      <c r="W248" s="59">
        <v>0.73</v>
      </c>
      <c r="X248" s="37">
        <f t="shared" si="15"/>
        <v>1.01</v>
      </c>
      <c r="Y248" s="46">
        <f t="shared" si="16"/>
        <v>0.81474568198658759</v>
      </c>
      <c r="Z248" s="46">
        <f t="shared" si="17"/>
        <v>3.15</v>
      </c>
      <c r="AA248" s="46">
        <f t="shared" si="18"/>
        <v>0.04</v>
      </c>
      <c r="AB248" s="26">
        <f t="shared" si="19"/>
        <v>3.11</v>
      </c>
    </row>
    <row r="249" spans="1:28" x14ac:dyDescent="0.2">
      <c r="A249" s="143"/>
      <c r="B249" s="146"/>
      <c r="C249" s="54" t="s">
        <v>257</v>
      </c>
      <c r="D249" s="63">
        <v>12.13</v>
      </c>
      <c r="E249" s="64">
        <v>10.8</v>
      </c>
      <c r="F249" s="64">
        <v>11.19</v>
      </c>
      <c r="G249" s="64">
        <v>11.34</v>
      </c>
      <c r="H249" s="64">
        <v>11.79</v>
      </c>
      <c r="I249" s="64">
        <v>12.25</v>
      </c>
      <c r="J249" s="64">
        <v>12.24</v>
      </c>
      <c r="K249" s="64">
        <v>9.6</v>
      </c>
      <c r="L249" s="64">
        <v>10.77</v>
      </c>
      <c r="M249" s="64">
        <v>10.68</v>
      </c>
      <c r="N249" s="64">
        <v>8.67</v>
      </c>
      <c r="O249" s="64">
        <v>7.53</v>
      </c>
      <c r="P249" s="64">
        <v>9.33</v>
      </c>
      <c r="Q249" s="64">
        <v>7.89</v>
      </c>
      <c r="R249" s="64">
        <v>8.91</v>
      </c>
      <c r="S249" s="64">
        <v>10.55</v>
      </c>
      <c r="T249" s="64">
        <v>10.130000000000001</v>
      </c>
      <c r="U249" s="64">
        <v>11.6</v>
      </c>
      <c r="V249" s="64">
        <v>11.45</v>
      </c>
      <c r="W249" s="64">
        <v>10.71</v>
      </c>
      <c r="X249" s="38">
        <f t="shared" si="15"/>
        <v>10.477999999999998</v>
      </c>
      <c r="Y249" s="51">
        <f t="shared" si="16"/>
        <v>1.4098025244319723</v>
      </c>
      <c r="Z249" s="51">
        <f t="shared" si="17"/>
        <v>12.25</v>
      </c>
      <c r="AA249" s="51">
        <f t="shared" si="18"/>
        <v>7.53</v>
      </c>
      <c r="AB249" s="27">
        <f t="shared" si="19"/>
        <v>4.72</v>
      </c>
    </row>
    <row r="250" spans="1:28" x14ac:dyDescent="0.2">
      <c r="A250" s="141" t="s">
        <v>49</v>
      </c>
      <c r="B250" s="144" t="s">
        <v>254</v>
      </c>
      <c r="C250" s="52" t="s">
        <v>255</v>
      </c>
      <c r="D250" s="59">
        <v>70.2</v>
      </c>
      <c r="E250" s="59">
        <v>69.86</v>
      </c>
      <c r="F250" s="59">
        <v>68.41</v>
      </c>
      <c r="G250" s="59">
        <v>66.680000000000007</v>
      </c>
      <c r="H250" s="59">
        <v>67.739999999999995</v>
      </c>
      <c r="I250" s="59">
        <v>72.75</v>
      </c>
      <c r="J250" s="59">
        <v>73.61</v>
      </c>
      <c r="K250" s="59">
        <v>82.63</v>
      </c>
      <c r="L250" s="59">
        <v>81.760000000000005</v>
      </c>
      <c r="M250" s="59">
        <v>79.45</v>
      </c>
      <c r="N250" s="59">
        <v>76.28</v>
      </c>
      <c r="O250" s="59">
        <v>78.75</v>
      </c>
      <c r="P250" s="59">
        <v>73.97</v>
      </c>
      <c r="Q250" s="59">
        <v>66.650000000000006</v>
      </c>
      <c r="R250" s="59">
        <v>63.74</v>
      </c>
      <c r="S250" s="59">
        <v>71.06</v>
      </c>
      <c r="T250" s="59">
        <v>69.23</v>
      </c>
      <c r="U250" s="59">
        <v>72.52</v>
      </c>
      <c r="V250" s="59">
        <v>74.83</v>
      </c>
      <c r="W250" s="59">
        <v>69.430000000000007</v>
      </c>
      <c r="X250" s="37">
        <f t="shared" si="15"/>
        <v>72.477499999999992</v>
      </c>
      <c r="Y250" s="46">
        <f t="shared" si="16"/>
        <v>5.2192042900285696</v>
      </c>
      <c r="Z250" s="46">
        <f t="shared" si="17"/>
        <v>82.63</v>
      </c>
      <c r="AA250" s="46">
        <f t="shared" si="18"/>
        <v>63.74</v>
      </c>
      <c r="AB250" s="26">
        <f t="shared" si="19"/>
        <v>18.889999999999993</v>
      </c>
    </row>
    <row r="251" spans="1:28" x14ac:dyDescent="0.2">
      <c r="A251" s="142"/>
      <c r="B251" s="145"/>
      <c r="C251" s="53" t="s">
        <v>256</v>
      </c>
      <c r="D251" s="59">
        <v>0.76</v>
      </c>
      <c r="E251" s="59">
        <v>0.4</v>
      </c>
      <c r="F251" s="59">
        <v>0.61</v>
      </c>
      <c r="G251" s="59">
        <v>1.31</v>
      </c>
      <c r="H251" s="59">
        <v>1.42</v>
      </c>
      <c r="I251" s="59">
        <v>1.37</v>
      </c>
      <c r="J251" s="59">
        <v>1.19</v>
      </c>
      <c r="K251" s="59">
        <v>0.17</v>
      </c>
      <c r="L251" s="59">
        <v>1.06</v>
      </c>
      <c r="M251" s="59">
        <v>2.0299999999999998</v>
      </c>
      <c r="N251" s="59">
        <v>1.83</v>
      </c>
      <c r="O251" s="59">
        <v>0.7</v>
      </c>
      <c r="P251" s="59">
        <v>1.43</v>
      </c>
      <c r="Q251" s="59">
        <v>1.82</v>
      </c>
      <c r="R251" s="59">
        <v>1.54</v>
      </c>
      <c r="S251" s="59">
        <v>0.65</v>
      </c>
      <c r="T251" s="59">
        <v>0.7</v>
      </c>
      <c r="U251" s="59">
        <v>0.26</v>
      </c>
      <c r="V251" s="59">
        <v>0.33</v>
      </c>
      <c r="W251" s="59">
        <v>0.62</v>
      </c>
      <c r="X251" s="37">
        <f t="shared" si="15"/>
        <v>1.0099999999999998</v>
      </c>
      <c r="Y251" s="46">
        <f t="shared" si="16"/>
        <v>0.56418548648285405</v>
      </c>
      <c r="Z251" s="46">
        <f t="shared" si="17"/>
        <v>2.0299999999999998</v>
      </c>
      <c r="AA251" s="46">
        <f t="shared" si="18"/>
        <v>0.17</v>
      </c>
      <c r="AB251" s="26">
        <f t="shared" si="19"/>
        <v>1.8599999999999999</v>
      </c>
    </row>
    <row r="252" spans="1:28" x14ac:dyDescent="0.2">
      <c r="A252" s="142"/>
      <c r="B252" s="146"/>
      <c r="C252" s="54" t="s">
        <v>257</v>
      </c>
      <c r="D252" s="59">
        <v>11.32</v>
      </c>
      <c r="E252" s="59">
        <v>10.88</v>
      </c>
      <c r="F252" s="59">
        <v>10.99</v>
      </c>
      <c r="G252" s="59">
        <v>10.86</v>
      </c>
      <c r="H252" s="59">
        <v>11.52</v>
      </c>
      <c r="I252" s="59">
        <v>10.35</v>
      </c>
      <c r="J252" s="59">
        <v>10.54</v>
      </c>
      <c r="K252" s="59">
        <v>9.56</v>
      </c>
      <c r="L252" s="59">
        <v>9.4499999999999993</v>
      </c>
      <c r="M252" s="59">
        <v>10.33</v>
      </c>
      <c r="N252" s="59">
        <v>8.9499999999999993</v>
      </c>
      <c r="O252" s="59">
        <v>8.4</v>
      </c>
      <c r="P252" s="59">
        <v>8.6999999999999993</v>
      </c>
      <c r="Q252" s="59">
        <v>7.6</v>
      </c>
      <c r="R252" s="59">
        <v>7.78</v>
      </c>
      <c r="S252" s="59">
        <v>8.15</v>
      </c>
      <c r="T252" s="59">
        <v>10.58</v>
      </c>
      <c r="U252" s="59">
        <v>8.6</v>
      </c>
      <c r="V252" s="59">
        <v>7.61</v>
      </c>
      <c r="W252" s="59">
        <v>10.33</v>
      </c>
      <c r="X252" s="37">
        <f t="shared" si="15"/>
        <v>9.6250000000000036</v>
      </c>
      <c r="Y252" s="46">
        <f t="shared" si="16"/>
        <v>1.3045325841686877</v>
      </c>
      <c r="Z252" s="46">
        <f t="shared" si="17"/>
        <v>11.52</v>
      </c>
      <c r="AA252" s="46">
        <f t="shared" si="18"/>
        <v>7.6</v>
      </c>
      <c r="AB252" s="26">
        <f t="shared" si="19"/>
        <v>3.92</v>
      </c>
    </row>
    <row r="253" spans="1:28" x14ac:dyDescent="0.2">
      <c r="A253" s="142"/>
      <c r="B253" s="55" t="s">
        <v>258</v>
      </c>
      <c r="C253" s="56" t="s">
        <v>259</v>
      </c>
      <c r="D253" s="60">
        <v>74</v>
      </c>
      <c r="E253" s="60">
        <v>76</v>
      </c>
      <c r="F253" s="60">
        <v>78</v>
      </c>
      <c r="G253" s="60">
        <v>86</v>
      </c>
      <c r="H253" s="60">
        <v>80</v>
      </c>
      <c r="I253" s="60">
        <v>72</v>
      </c>
      <c r="J253" s="60">
        <v>73</v>
      </c>
      <c r="K253" s="60">
        <v>67</v>
      </c>
      <c r="L253" s="60">
        <v>68</v>
      </c>
      <c r="M253" s="60">
        <v>70</v>
      </c>
      <c r="N253" s="60">
        <v>65</v>
      </c>
      <c r="O253" s="60">
        <v>62</v>
      </c>
      <c r="P253" s="60">
        <v>67</v>
      </c>
      <c r="Q253" s="60">
        <v>74</v>
      </c>
      <c r="R253" s="60">
        <v>78</v>
      </c>
      <c r="S253" s="60">
        <v>71</v>
      </c>
      <c r="T253" s="60">
        <v>74</v>
      </c>
      <c r="U253" s="60">
        <v>74</v>
      </c>
      <c r="V253" s="60">
        <v>71</v>
      </c>
      <c r="W253" s="60">
        <v>73</v>
      </c>
      <c r="X253" s="37">
        <f t="shared" si="15"/>
        <v>72.650000000000006</v>
      </c>
      <c r="Y253" s="46">
        <f t="shared" si="16"/>
        <v>5.5181518645285568</v>
      </c>
      <c r="Z253" s="46">
        <f t="shared" si="17"/>
        <v>86</v>
      </c>
      <c r="AA253" s="46">
        <f t="shared" si="18"/>
        <v>62</v>
      </c>
      <c r="AB253" s="26">
        <f t="shared" si="19"/>
        <v>24</v>
      </c>
    </row>
    <row r="254" spans="1:28" x14ac:dyDescent="0.2">
      <c r="A254" s="142"/>
      <c r="B254" s="144" t="s">
        <v>260</v>
      </c>
      <c r="C254" s="52" t="s">
        <v>255</v>
      </c>
      <c r="D254" s="59">
        <v>67.86</v>
      </c>
      <c r="E254" s="59">
        <v>67.44</v>
      </c>
      <c r="F254" s="59">
        <v>65.819999999999993</v>
      </c>
      <c r="G254" s="59">
        <v>63.68</v>
      </c>
      <c r="H254" s="59">
        <v>65.02</v>
      </c>
      <c r="I254" s="59">
        <v>70.58</v>
      </c>
      <c r="J254" s="59">
        <v>71.48</v>
      </c>
      <c r="K254" s="59">
        <v>81.02</v>
      </c>
      <c r="L254" s="59">
        <v>80.09</v>
      </c>
      <c r="M254" s="59">
        <v>77.66</v>
      </c>
      <c r="N254" s="59">
        <v>74.5</v>
      </c>
      <c r="O254" s="59">
        <v>77.14</v>
      </c>
      <c r="P254" s="59">
        <v>72.03</v>
      </c>
      <c r="Q254" s="59">
        <v>64.09</v>
      </c>
      <c r="R254" s="59">
        <v>60.82</v>
      </c>
      <c r="S254" s="59">
        <v>68.86</v>
      </c>
      <c r="T254" s="59">
        <v>66.84</v>
      </c>
      <c r="U254" s="59">
        <v>70.31</v>
      </c>
      <c r="V254" s="59">
        <v>72.811999999999998</v>
      </c>
      <c r="W254" s="59">
        <v>67.05</v>
      </c>
      <c r="X254" s="37">
        <f t="shared" si="15"/>
        <v>70.255099999999985</v>
      </c>
      <c r="Y254" s="46">
        <f t="shared" si="16"/>
        <v>5.6150171007847574</v>
      </c>
      <c r="Z254" s="46">
        <f t="shared" si="17"/>
        <v>81.02</v>
      </c>
      <c r="AA254" s="46">
        <f t="shared" si="18"/>
        <v>60.82</v>
      </c>
      <c r="AB254" s="26">
        <f t="shared" si="19"/>
        <v>20.199999999999996</v>
      </c>
    </row>
    <row r="255" spans="1:28" x14ac:dyDescent="0.2">
      <c r="A255" s="142"/>
      <c r="B255" s="145"/>
      <c r="C255" s="53" t="s">
        <v>256</v>
      </c>
      <c r="D255" s="59">
        <v>0.8</v>
      </c>
      <c r="E255" s="59">
        <v>0.41</v>
      </c>
      <c r="F255" s="59">
        <v>0.64</v>
      </c>
      <c r="G255" s="59">
        <v>1.4</v>
      </c>
      <c r="H255" s="59">
        <v>1.51</v>
      </c>
      <c r="I255" s="59">
        <v>1.45</v>
      </c>
      <c r="J255" s="59">
        <v>1.27</v>
      </c>
      <c r="K255" s="59">
        <v>0.19</v>
      </c>
      <c r="L255" s="59">
        <v>1.1299999999999999</v>
      </c>
      <c r="M255" s="59">
        <v>2.16</v>
      </c>
      <c r="N255" s="59">
        <v>1.94</v>
      </c>
      <c r="O255" s="59">
        <v>0.74</v>
      </c>
      <c r="P255" s="59">
        <v>1.52</v>
      </c>
      <c r="Q255" s="59">
        <v>1.95</v>
      </c>
      <c r="R255" s="59">
        <v>1.64</v>
      </c>
      <c r="S255" s="59">
        <v>0.67</v>
      </c>
      <c r="T255" s="59">
        <v>0.73</v>
      </c>
      <c r="U255" s="59">
        <v>0.26</v>
      </c>
      <c r="V255" s="59">
        <v>0.34</v>
      </c>
      <c r="W255" s="59">
        <v>0.65</v>
      </c>
      <c r="X255" s="37">
        <f t="shared" si="15"/>
        <v>1.07</v>
      </c>
      <c r="Y255" s="46">
        <f t="shared" si="16"/>
        <v>0.60502283558469683</v>
      </c>
      <c r="Z255" s="46">
        <f t="shared" si="17"/>
        <v>2.16</v>
      </c>
      <c r="AA255" s="46">
        <f t="shared" si="18"/>
        <v>0.19</v>
      </c>
      <c r="AB255" s="26">
        <f t="shared" si="19"/>
        <v>1.9700000000000002</v>
      </c>
    </row>
    <row r="256" spans="1:28" x14ac:dyDescent="0.2">
      <c r="A256" s="143"/>
      <c r="B256" s="146"/>
      <c r="C256" s="54" t="s">
        <v>257</v>
      </c>
      <c r="D256" s="59">
        <v>12.52</v>
      </c>
      <c r="E256" s="59">
        <v>12.08</v>
      </c>
      <c r="F256" s="59">
        <v>12.27</v>
      </c>
      <c r="G256" s="59">
        <v>12.33</v>
      </c>
      <c r="H256" s="59">
        <v>12.94</v>
      </c>
      <c r="I256" s="59">
        <v>11.41</v>
      </c>
      <c r="J256" s="59">
        <v>11.56</v>
      </c>
      <c r="K256" s="59">
        <v>10.28</v>
      </c>
      <c r="L256" s="59">
        <v>10.199999999999999</v>
      </c>
      <c r="M256" s="59">
        <v>11.18</v>
      </c>
      <c r="N256" s="59">
        <v>9.74</v>
      </c>
      <c r="O256" s="59">
        <v>9.09</v>
      </c>
      <c r="P256" s="59">
        <v>9.52</v>
      </c>
      <c r="Q256" s="59">
        <v>8.51</v>
      </c>
      <c r="R256" s="59">
        <v>8.8000000000000007</v>
      </c>
      <c r="S256" s="59">
        <v>9</v>
      </c>
      <c r="T256" s="59">
        <v>11.73</v>
      </c>
      <c r="U256" s="59">
        <v>9.4499999999999993</v>
      </c>
      <c r="V256" s="59">
        <v>8.31</v>
      </c>
      <c r="W256" s="59">
        <v>11.45</v>
      </c>
      <c r="X256" s="38">
        <f t="shared" si="15"/>
        <v>10.618499999999999</v>
      </c>
      <c r="Y256" s="51">
        <f t="shared" si="16"/>
        <v>1.4907443389832413</v>
      </c>
      <c r="Z256" s="51">
        <f t="shared" si="17"/>
        <v>12.94</v>
      </c>
      <c r="AA256" s="51">
        <f t="shared" si="18"/>
        <v>8.31</v>
      </c>
      <c r="AB256" s="27">
        <f t="shared" si="19"/>
        <v>4.629999999999999</v>
      </c>
    </row>
    <row r="257" spans="1:28" x14ac:dyDescent="0.2">
      <c r="A257" s="141" t="s">
        <v>50</v>
      </c>
      <c r="B257" s="144" t="s">
        <v>254</v>
      </c>
      <c r="C257" s="52" t="s">
        <v>255</v>
      </c>
      <c r="D257" s="65">
        <v>69.489999999999995</v>
      </c>
      <c r="E257" s="66">
        <v>69.95</v>
      </c>
      <c r="F257" s="66">
        <v>67.709999999999994</v>
      </c>
      <c r="G257" s="66">
        <v>70.05</v>
      </c>
      <c r="H257" s="66">
        <v>74.900000000000006</v>
      </c>
      <c r="I257" s="66">
        <v>74.8</v>
      </c>
      <c r="J257" s="44">
        <v>67.599999999999994</v>
      </c>
      <c r="K257" s="44">
        <v>70.010000000000005</v>
      </c>
      <c r="L257" s="44">
        <v>79.12</v>
      </c>
      <c r="M257" s="44">
        <v>78.489999999999995</v>
      </c>
      <c r="N257" s="44">
        <v>73.3</v>
      </c>
      <c r="O257" s="44">
        <v>79.650000000000006</v>
      </c>
      <c r="P257" s="44">
        <v>75.7</v>
      </c>
      <c r="Q257" s="44">
        <v>72.81</v>
      </c>
      <c r="R257" s="44">
        <v>69</v>
      </c>
      <c r="S257" s="44">
        <v>67.61</v>
      </c>
      <c r="T257" s="44">
        <v>70.7</v>
      </c>
      <c r="U257" s="44">
        <v>70.87</v>
      </c>
      <c r="V257" s="44">
        <v>74.12</v>
      </c>
      <c r="W257" s="44">
        <v>76.67</v>
      </c>
      <c r="X257" s="37">
        <f t="shared" si="15"/>
        <v>72.627499999999984</v>
      </c>
      <c r="Y257" s="46">
        <f t="shared" si="16"/>
        <v>3.9022232192215238</v>
      </c>
      <c r="Z257" s="46">
        <f t="shared" si="17"/>
        <v>79.650000000000006</v>
      </c>
      <c r="AA257" s="46">
        <f t="shared" si="18"/>
        <v>67.599999999999994</v>
      </c>
      <c r="AB257" s="26">
        <f t="shared" si="19"/>
        <v>12.050000000000011</v>
      </c>
    </row>
    <row r="258" spans="1:28" x14ac:dyDescent="0.2">
      <c r="A258" s="142"/>
      <c r="B258" s="145"/>
      <c r="C258" s="53" t="s">
        <v>256</v>
      </c>
      <c r="D258" s="62">
        <v>1.76</v>
      </c>
      <c r="E258" s="59">
        <v>1.1499999999999999</v>
      </c>
      <c r="F258" s="59">
        <v>2.68</v>
      </c>
      <c r="G258" s="59">
        <v>1.74</v>
      </c>
      <c r="H258" s="59">
        <v>1.88</v>
      </c>
      <c r="I258" s="59">
        <v>1.92</v>
      </c>
      <c r="J258" s="59">
        <v>2.95</v>
      </c>
      <c r="K258" s="59">
        <v>1.29</v>
      </c>
      <c r="L258" s="59">
        <v>0.87</v>
      </c>
      <c r="M258" s="59">
        <v>1.24</v>
      </c>
      <c r="N258" s="59">
        <v>2.4300000000000002</v>
      </c>
      <c r="O258" s="46">
        <v>0.96</v>
      </c>
      <c r="P258" s="46">
        <v>1.77</v>
      </c>
      <c r="Q258" s="46">
        <v>1.26</v>
      </c>
      <c r="R258" s="46">
        <v>1.93</v>
      </c>
      <c r="S258" s="46">
        <v>2.21</v>
      </c>
      <c r="T258" s="46">
        <v>1.43</v>
      </c>
      <c r="U258" s="46">
        <v>0.87</v>
      </c>
      <c r="V258" s="46">
        <v>0.77</v>
      </c>
      <c r="W258" s="46">
        <v>0.81</v>
      </c>
      <c r="X258" s="37">
        <f t="shared" si="15"/>
        <v>1.5960000000000001</v>
      </c>
      <c r="Y258" s="46">
        <f t="shared" si="16"/>
        <v>0.63967425920911991</v>
      </c>
      <c r="Z258" s="46">
        <f t="shared" si="17"/>
        <v>2.95</v>
      </c>
      <c r="AA258" s="46">
        <f t="shared" si="18"/>
        <v>0.77</v>
      </c>
      <c r="AB258" s="26">
        <f t="shared" si="19"/>
        <v>2.1800000000000002</v>
      </c>
    </row>
    <row r="259" spans="1:28" x14ac:dyDescent="0.2">
      <c r="A259" s="142"/>
      <c r="B259" s="146"/>
      <c r="C259" s="54" t="s">
        <v>257</v>
      </c>
      <c r="D259" s="62">
        <v>10.55</v>
      </c>
      <c r="E259" s="59">
        <v>10.59</v>
      </c>
      <c r="F259" s="59">
        <v>11.38</v>
      </c>
      <c r="G259" s="59">
        <v>9.75</v>
      </c>
      <c r="H259" s="59">
        <v>11.05</v>
      </c>
      <c r="I259" s="59">
        <v>10.46</v>
      </c>
      <c r="J259" s="59">
        <v>11.24</v>
      </c>
      <c r="K259" s="59">
        <v>10.66</v>
      </c>
      <c r="L259" s="59">
        <v>8.81</v>
      </c>
      <c r="M259" s="59">
        <v>8.42</v>
      </c>
      <c r="N259" s="59">
        <v>10.1</v>
      </c>
      <c r="O259" s="46">
        <v>8.6999999999999993</v>
      </c>
      <c r="P259" s="46">
        <v>8.99</v>
      </c>
      <c r="Q259" s="46">
        <v>8.5</v>
      </c>
      <c r="R259" s="46">
        <v>9.93</v>
      </c>
      <c r="S259" s="46">
        <v>9.91</v>
      </c>
      <c r="T259" s="46">
        <v>8.2200000000000006</v>
      </c>
      <c r="U259" s="46">
        <v>7.87</v>
      </c>
      <c r="V259" s="46">
        <v>7.77</v>
      </c>
      <c r="W259" s="46">
        <v>7.21</v>
      </c>
      <c r="X259" s="37">
        <f t="shared" si="15"/>
        <v>9.5055000000000014</v>
      </c>
      <c r="Y259" s="46">
        <f t="shared" si="16"/>
        <v>1.2643303823722005</v>
      </c>
      <c r="Z259" s="46">
        <f t="shared" si="17"/>
        <v>11.38</v>
      </c>
      <c r="AA259" s="46">
        <f t="shared" si="18"/>
        <v>7.21</v>
      </c>
      <c r="AB259" s="26">
        <f t="shared" si="19"/>
        <v>4.1700000000000008</v>
      </c>
    </row>
    <row r="260" spans="1:28" x14ac:dyDescent="0.2">
      <c r="A260" s="142"/>
      <c r="B260" s="55" t="s">
        <v>258</v>
      </c>
      <c r="C260" s="56" t="s">
        <v>259</v>
      </c>
      <c r="D260" s="61">
        <v>74</v>
      </c>
      <c r="E260" s="60">
        <v>72</v>
      </c>
      <c r="F260" s="60">
        <v>77</v>
      </c>
      <c r="G260" s="60">
        <v>75</v>
      </c>
      <c r="H260" s="60">
        <v>72</v>
      </c>
      <c r="I260" s="60">
        <v>72</v>
      </c>
      <c r="J260" s="60">
        <v>75</v>
      </c>
      <c r="K260" s="58">
        <v>74</v>
      </c>
      <c r="L260" s="58">
        <v>71</v>
      </c>
      <c r="M260" s="58">
        <v>70</v>
      </c>
      <c r="N260" s="58">
        <v>73</v>
      </c>
      <c r="O260" s="58">
        <v>65</v>
      </c>
      <c r="P260" s="58">
        <v>68</v>
      </c>
      <c r="Q260" s="58">
        <v>71</v>
      </c>
      <c r="R260" s="58">
        <v>73</v>
      </c>
      <c r="S260" s="58">
        <v>74</v>
      </c>
      <c r="T260" s="58">
        <v>71</v>
      </c>
      <c r="U260" s="58">
        <v>73</v>
      </c>
      <c r="V260" s="58">
        <v>72</v>
      </c>
      <c r="W260" s="58">
        <v>71</v>
      </c>
      <c r="X260" s="37">
        <f t="shared" si="15"/>
        <v>72.150000000000006</v>
      </c>
      <c r="Y260" s="46">
        <f t="shared" si="16"/>
        <v>2.6212692787233727</v>
      </c>
      <c r="Z260" s="46">
        <f t="shared" si="17"/>
        <v>77</v>
      </c>
      <c r="AA260" s="46">
        <f t="shared" si="18"/>
        <v>65</v>
      </c>
      <c r="AB260" s="26">
        <f t="shared" si="19"/>
        <v>12</v>
      </c>
    </row>
    <row r="261" spans="1:28" x14ac:dyDescent="0.2">
      <c r="A261" s="142"/>
      <c r="B261" s="144" t="s">
        <v>260</v>
      </c>
      <c r="C261" s="52" t="s">
        <v>255</v>
      </c>
      <c r="D261" s="62">
        <v>67.099999999999994</v>
      </c>
      <c r="E261" s="59">
        <v>67.64</v>
      </c>
      <c r="F261" s="59">
        <v>65.12</v>
      </c>
      <c r="G261" s="59">
        <v>67.67</v>
      </c>
      <c r="H261" s="59">
        <v>72.849999999999994</v>
      </c>
      <c r="I261" s="59">
        <v>72.75</v>
      </c>
      <c r="J261" s="59">
        <v>65.05</v>
      </c>
      <c r="K261" s="59">
        <v>67.66</v>
      </c>
      <c r="L261" s="59">
        <v>77.27</v>
      </c>
      <c r="M261" s="59">
        <v>76.66</v>
      </c>
      <c r="N261" s="59">
        <v>71.14</v>
      </c>
      <c r="O261" s="46">
        <v>77.989999999999995</v>
      </c>
      <c r="P261" s="46">
        <v>73.8</v>
      </c>
      <c r="Q261" s="46">
        <v>70.7</v>
      </c>
      <c r="R261" s="46">
        <v>66.62</v>
      </c>
      <c r="S261" s="46">
        <v>65.13</v>
      </c>
      <c r="T261" s="46">
        <v>68.459999999999994</v>
      </c>
      <c r="U261" s="46">
        <v>68.58</v>
      </c>
      <c r="V261" s="46">
        <v>72.05</v>
      </c>
      <c r="W261" s="46">
        <v>74.73</v>
      </c>
      <c r="X261" s="37">
        <f t="shared" si="15"/>
        <v>70.448499999999996</v>
      </c>
      <c r="Y261" s="46">
        <f t="shared" si="16"/>
        <v>4.1564525296915091</v>
      </c>
      <c r="Z261" s="46">
        <f t="shared" si="17"/>
        <v>77.989999999999995</v>
      </c>
      <c r="AA261" s="46">
        <f t="shared" si="18"/>
        <v>65.05</v>
      </c>
      <c r="AB261" s="26">
        <f t="shared" si="19"/>
        <v>12.939999999999998</v>
      </c>
    </row>
    <row r="262" spans="1:28" x14ac:dyDescent="0.2">
      <c r="A262" s="142"/>
      <c r="B262" s="145"/>
      <c r="C262" s="53" t="s">
        <v>256</v>
      </c>
      <c r="D262" s="62">
        <v>1.88</v>
      </c>
      <c r="E262" s="59">
        <v>1.22</v>
      </c>
      <c r="F262" s="59">
        <v>2.88</v>
      </c>
      <c r="G262" s="59">
        <v>1.85</v>
      </c>
      <c r="H262" s="59">
        <v>2</v>
      </c>
      <c r="I262" s="59">
        <v>2.04</v>
      </c>
      <c r="J262" s="59">
        <v>3.16</v>
      </c>
      <c r="K262" s="59">
        <v>1.38</v>
      </c>
      <c r="L262" s="59">
        <v>0.92</v>
      </c>
      <c r="M262" s="59">
        <v>1.32</v>
      </c>
      <c r="N262" s="59">
        <v>2.58</v>
      </c>
      <c r="O262" s="46">
        <v>1.02</v>
      </c>
      <c r="P262" s="46">
        <v>1.88</v>
      </c>
      <c r="Q262" s="46">
        <v>1.34</v>
      </c>
      <c r="R262" s="46">
        <v>2.06</v>
      </c>
      <c r="S262" s="46">
        <v>2.36</v>
      </c>
      <c r="T262" s="46">
        <v>1.52</v>
      </c>
      <c r="U262" s="46">
        <v>0.91</v>
      </c>
      <c r="V262" s="46">
        <v>0.82</v>
      </c>
      <c r="W262" s="46">
        <v>0.87</v>
      </c>
      <c r="X262" s="37">
        <f t="shared" ref="X262:X326" si="20">AVERAGE(D262:W262)</f>
        <v>1.7004999999999999</v>
      </c>
      <c r="Y262" s="46">
        <f t="shared" ref="Y262:Y326" si="21">_xlfn.STDEV.S(D262:W262)</f>
        <v>0.68648206937905398</v>
      </c>
      <c r="Z262" s="46">
        <f t="shared" ref="Z262:Z326" si="22">MAX(D262:W262)</f>
        <v>3.16</v>
      </c>
      <c r="AA262" s="46">
        <f t="shared" ref="AA262:AA326" si="23">MIN(D262:W262)</f>
        <v>0.82</v>
      </c>
      <c r="AB262" s="26">
        <f t="shared" ref="AB262:AB326" si="24">Z262-AA262</f>
        <v>2.3400000000000003</v>
      </c>
    </row>
    <row r="263" spans="1:28" x14ac:dyDescent="0.2">
      <c r="A263" s="143"/>
      <c r="B263" s="146"/>
      <c r="C263" s="54" t="s">
        <v>257</v>
      </c>
      <c r="D263" s="63">
        <v>11.71</v>
      </c>
      <c r="E263" s="64">
        <v>11.71</v>
      </c>
      <c r="F263" s="64">
        <v>12.73</v>
      </c>
      <c r="G263" s="64">
        <v>10.8</v>
      </c>
      <c r="H263" s="64">
        <v>12.08</v>
      </c>
      <c r="I263" s="64">
        <v>11.46</v>
      </c>
      <c r="J263" s="51">
        <v>12.53</v>
      </c>
      <c r="K263" s="51">
        <v>11.79</v>
      </c>
      <c r="L263" s="51">
        <v>9.5299999999999994</v>
      </c>
      <c r="M263" s="51">
        <v>9.1199999999999992</v>
      </c>
      <c r="N263" s="51">
        <v>11.1</v>
      </c>
      <c r="O263" s="51">
        <v>9.4</v>
      </c>
      <c r="P263" s="51">
        <v>9.8000000000000007</v>
      </c>
      <c r="Q263" s="51">
        <v>9.34</v>
      </c>
      <c r="R263" s="51">
        <v>11.03</v>
      </c>
      <c r="S263" s="51">
        <v>11.06</v>
      </c>
      <c r="T263" s="51">
        <v>9.08</v>
      </c>
      <c r="U263" s="51">
        <v>8.68</v>
      </c>
      <c r="V263" s="51">
        <v>8.48</v>
      </c>
      <c r="W263" s="51">
        <v>7.82</v>
      </c>
      <c r="X263" s="37">
        <f t="shared" si="20"/>
        <v>10.462500000000002</v>
      </c>
      <c r="Y263" s="46">
        <f t="shared" si="21"/>
        <v>1.4618476952851454</v>
      </c>
      <c r="Z263" s="46">
        <f t="shared" si="22"/>
        <v>12.73</v>
      </c>
      <c r="AA263" s="46">
        <f t="shared" si="23"/>
        <v>7.82</v>
      </c>
      <c r="AB263" s="26">
        <f t="shared" si="24"/>
        <v>4.91</v>
      </c>
    </row>
    <row r="264" spans="1:28" x14ac:dyDescent="0.2">
      <c r="A264" s="141" t="s">
        <v>51</v>
      </c>
      <c r="B264" s="144" t="s">
        <v>254</v>
      </c>
      <c r="C264" s="52" t="s">
        <v>255</v>
      </c>
      <c r="D264" s="66">
        <v>78.08</v>
      </c>
      <c r="E264" s="66">
        <v>80.69</v>
      </c>
      <c r="F264" s="66">
        <v>81.63</v>
      </c>
      <c r="G264" s="66">
        <v>81.38</v>
      </c>
      <c r="H264" s="66">
        <v>80.05</v>
      </c>
      <c r="I264" s="66">
        <v>80.87</v>
      </c>
      <c r="J264" s="66">
        <v>78.7</v>
      </c>
      <c r="K264" s="66">
        <v>82.22</v>
      </c>
      <c r="L264" s="66">
        <v>85.06</v>
      </c>
      <c r="M264" s="66">
        <v>82.06</v>
      </c>
      <c r="N264" s="66">
        <v>80.77</v>
      </c>
      <c r="O264" s="66">
        <v>80.53</v>
      </c>
      <c r="P264" s="66">
        <v>82</v>
      </c>
      <c r="Q264" s="66">
        <v>80.34</v>
      </c>
      <c r="R264" s="66">
        <v>78.78</v>
      </c>
      <c r="S264" s="66">
        <v>79.55</v>
      </c>
      <c r="T264" s="66">
        <v>78.84</v>
      </c>
      <c r="U264" s="66">
        <v>81.510000000000005</v>
      </c>
      <c r="V264" s="66">
        <v>80.11</v>
      </c>
      <c r="W264" s="66">
        <v>78.95</v>
      </c>
      <c r="X264" s="36">
        <f t="shared" si="20"/>
        <v>80.60599999999998</v>
      </c>
      <c r="Y264" s="44">
        <f t="shared" si="21"/>
        <v>1.622614524382437</v>
      </c>
      <c r="Z264" s="44">
        <f t="shared" si="22"/>
        <v>85.06</v>
      </c>
      <c r="AA264" s="44">
        <f t="shared" si="23"/>
        <v>78.08</v>
      </c>
      <c r="AB264" s="25">
        <f t="shared" si="24"/>
        <v>6.980000000000004</v>
      </c>
    </row>
    <row r="265" spans="1:28" x14ac:dyDescent="0.2">
      <c r="A265" s="142"/>
      <c r="B265" s="145"/>
      <c r="C265" s="53" t="s">
        <v>256</v>
      </c>
      <c r="D265" s="59">
        <v>3.06</v>
      </c>
      <c r="E265" s="59">
        <v>2.21</v>
      </c>
      <c r="F265" s="59">
        <v>1.77</v>
      </c>
      <c r="G265" s="59">
        <v>1.83</v>
      </c>
      <c r="H265" s="59">
        <v>2.2400000000000002</v>
      </c>
      <c r="I265" s="59">
        <v>1.97</v>
      </c>
      <c r="J265" s="59">
        <v>3.03</v>
      </c>
      <c r="K265" s="59">
        <v>2.17</v>
      </c>
      <c r="L265" s="59">
        <v>1.29</v>
      </c>
      <c r="M265" s="59">
        <v>2.2400000000000002</v>
      </c>
      <c r="N265" s="59">
        <v>3.23</v>
      </c>
      <c r="O265" s="59">
        <v>3.07</v>
      </c>
      <c r="P265" s="59">
        <v>2.4500000000000002</v>
      </c>
      <c r="Q265" s="59">
        <v>2.61</v>
      </c>
      <c r="R265" s="59">
        <v>2.9</v>
      </c>
      <c r="S265" s="59">
        <v>2.2799999999999998</v>
      </c>
      <c r="T265" s="59">
        <v>3.17</v>
      </c>
      <c r="U265" s="59">
        <v>2.15</v>
      </c>
      <c r="V265" s="59">
        <v>2.52</v>
      </c>
      <c r="W265" s="59">
        <v>3.45</v>
      </c>
      <c r="X265" s="37">
        <f t="shared" si="20"/>
        <v>2.4820000000000002</v>
      </c>
      <c r="Y265" s="46">
        <f t="shared" si="21"/>
        <v>0.57115395656973489</v>
      </c>
      <c r="Z265" s="46">
        <f t="shared" si="22"/>
        <v>3.45</v>
      </c>
      <c r="AA265" s="46">
        <f t="shared" si="23"/>
        <v>1.29</v>
      </c>
      <c r="AB265" s="26">
        <f t="shared" si="24"/>
        <v>2.16</v>
      </c>
    </row>
    <row r="266" spans="1:28" x14ac:dyDescent="0.2">
      <c r="A266" s="142"/>
      <c r="B266" s="148"/>
      <c r="C266" s="54" t="s">
        <v>257</v>
      </c>
      <c r="D266" s="59">
        <v>10.96</v>
      </c>
      <c r="E266" s="59">
        <v>10.67</v>
      </c>
      <c r="F266" s="59">
        <v>10.81</v>
      </c>
      <c r="G266" s="59">
        <v>10.74</v>
      </c>
      <c r="H266" s="59">
        <v>10.64</v>
      </c>
      <c r="I266" s="59">
        <v>10.93</v>
      </c>
      <c r="J266" s="59">
        <v>11.37</v>
      </c>
      <c r="K266" s="59">
        <v>10.76</v>
      </c>
      <c r="L266" s="59">
        <v>9.89</v>
      </c>
      <c r="M266" s="59">
        <v>9.8000000000000007</v>
      </c>
      <c r="N266" s="59">
        <v>10.029999999999999</v>
      </c>
      <c r="O266" s="59">
        <v>10.97</v>
      </c>
      <c r="P266" s="59">
        <v>10.57</v>
      </c>
      <c r="Q266" s="59">
        <v>11.3</v>
      </c>
      <c r="R266" s="59">
        <v>11.07</v>
      </c>
      <c r="S266" s="59">
        <v>10.19</v>
      </c>
      <c r="T266" s="59">
        <v>10.59</v>
      </c>
      <c r="U266" s="59">
        <v>9.9600000000000009</v>
      </c>
      <c r="V266" s="59">
        <v>10.11</v>
      </c>
      <c r="W266" s="59">
        <v>10.42</v>
      </c>
      <c r="X266" s="37">
        <f t="shared" si="20"/>
        <v>10.589</v>
      </c>
      <c r="Y266" s="46">
        <f t="shared" si="21"/>
        <v>0.46412226156930941</v>
      </c>
      <c r="Z266" s="46">
        <f t="shared" si="22"/>
        <v>11.37</v>
      </c>
      <c r="AA266" s="46">
        <f t="shared" si="23"/>
        <v>9.8000000000000007</v>
      </c>
      <c r="AB266" s="26">
        <f t="shared" si="24"/>
        <v>1.5699999999999985</v>
      </c>
    </row>
    <row r="267" spans="1:28" x14ac:dyDescent="0.2">
      <c r="A267" s="142"/>
      <c r="B267" s="67" t="s">
        <v>258</v>
      </c>
      <c r="C267" s="54" t="s">
        <v>259</v>
      </c>
      <c r="D267" s="60">
        <v>67</v>
      </c>
      <c r="E267" s="60">
        <v>68</v>
      </c>
      <c r="F267" s="60">
        <v>67</v>
      </c>
      <c r="G267" s="60">
        <v>64</v>
      </c>
      <c r="H267" s="60">
        <v>65</v>
      </c>
      <c r="I267" s="60">
        <v>65</v>
      </c>
      <c r="J267" s="60">
        <v>67</v>
      </c>
      <c r="K267" s="60">
        <v>68</v>
      </c>
      <c r="L267" s="60">
        <v>65</v>
      </c>
      <c r="M267" s="60">
        <v>67</v>
      </c>
      <c r="N267" s="60">
        <v>67</v>
      </c>
      <c r="O267" s="60">
        <v>68</v>
      </c>
      <c r="P267" s="60">
        <v>67</v>
      </c>
      <c r="Q267" s="60">
        <v>65</v>
      </c>
      <c r="R267" s="60">
        <v>70</v>
      </c>
      <c r="S267" s="60">
        <v>69</v>
      </c>
      <c r="T267" s="60">
        <v>67</v>
      </c>
      <c r="U267" s="60">
        <v>63</v>
      </c>
      <c r="V267" s="60">
        <v>69</v>
      </c>
      <c r="W267" s="60">
        <v>69</v>
      </c>
      <c r="X267" s="37">
        <f t="shared" si="20"/>
        <v>66.849999999999994</v>
      </c>
      <c r="Y267" s="46">
        <f t="shared" si="21"/>
        <v>1.8431951662948316</v>
      </c>
      <c r="Z267" s="46">
        <f t="shared" si="22"/>
        <v>70</v>
      </c>
      <c r="AA267" s="46">
        <f t="shared" si="23"/>
        <v>63</v>
      </c>
      <c r="AB267" s="26">
        <f t="shared" si="24"/>
        <v>7</v>
      </c>
    </row>
    <row r="268" spans="1:28" x14ac:dyDescent="0.2">
      <c r="A268" s="142"/>
      <c r="B268" s="144" t="s">
        <v>260</v>
      </c>
      <c r="C268" s="53" t="s">
        <v>255</v>
      </c>
      <c r="D268" s="59">
        <v>76.31</v>
      </c>
      <c r="E268" s="59">
        <v>78.989999999999995</v>
      </c>
      <c r="F268" s="59">
        <v>79.989999999999995</v>
      </c>
      <c r="G268" s="59">
        <v>79.8</v>
      </c>
      <c r="H268" s="59">
        <v>78.400000000000006</v>
      </c>
      <c r="I268" s="59">
        <v>79.260000000000005</v>
      </c>
      <c r="J268" s="59">
        <v>76.95</v>
      </c>
      <c r="K268" s="59">
        <v>80.56</v>
      </c>
      <c r="L268" s="59">
        <v>83.61</v>
      </c>
      <c r="M268" s="59">
        <v>80.42</v>
      </c>
      <c r="N268" s="59">
        <v>79.09</v>
      </c>
      <c r="O268" s="59">
        <v>78.84</v>
      </c>
      <c r="P268" s="59">
        <v>80.38</v>
      </c>
      <c r="Q268" s="59">
        <v>78.709999999999994</v>
      </c>
      <c r="R268" s="59">
        <v>76.97</v>
      </c>
      <c r="S268" s="59">
        <v>77.78</v>
      </c>
      <c r="T268" s="59">
        <v>77.09</v>
      </c>
      <c r="U268" s="59">
        <v>79.959999999999994</v>
      </c>
      <c r="V268" s="59">
        <v>78.37</v>
      </c>
      <c r="W268" s="59">
        <v>77.16</v>
      </c>
      <c r="X268" s="37">
        <f t="shared" si="20"/>
        <v>78.932000000000002</v>
      </c>
      <c r="Y268" s="46">
        <f t="shared" si="21"/>
        <v>1.7026252175916294</v>
      </c>
      <c r="Z268" s="46">
        <f t="shared" si="22"/>
        <v>83.61</v>
      </c>
      <c r="AA268" s="46">
        <f t="shared" si="23"/>
        <v>76.31</v>
      </c>
      <c r="AB268" s="26">
        <f t="shared" si="24"/>
        <v>7.2999999999999972</v>
      </c>
    </row>
    <row r="269" spans="1:28" x14ac:dyDescent="0.2">
      <c r="A269" s="142"/>
      <c r="B269" s="145"/>
      <c r="C269" s="53" t="s">
        <v>256</v>
      </c>
      <c r="D269" s="59">
        <v>3.25</v>
      </c>
      <c r="E269" s="59">
        <v>2.34</v>
      </c>
      <c r="F269" s="59">
        <v>1.88</v>
      </c>
      <c r="G269" s="59">
        <v>1.95</v>
      </c>
      <c r="H269" s="59">
        <v>2.37</v>
      </c>
      <c r="I269" s="59">
        <v>2.11</v>
      </c>
      <c r="J269" s="59">
        <v>3.23</v>
      </c>
      <c r="K269" s="59">
        <v>2.2999999999999998</v>
      </c>
      <c r="L269" s="59">
        <v>1.37</v>
      </c>
      <c r="M269" s="59">
        <v>2.39</v>
      </c>
      <c r="N269" s="59">
        <v>3.42</v>
      </c>
      <c r="O269" s="59">
        <v>3.25</v>
      </c>
      <c r="P269" s="59">
        <v>2.59</v>
      </c>
      <c r="Q269" s="59">
        <v>2.77</v>
      </c>
      <c r="R269" s="59">
        <v>3.08</v>
      </c>
      <c r="S269" s="59">
        <v>2.42</v>
      </c>
      <c r="T269" s="59">
        <v>3.36</v>
      </c>
      <c r="U269" s="59">
        <v>2.29</v>
      </c>
      <c r="V269" s="59">
        <v>2.68</v>
      </c>
      <c r="W269" s="59">
        <v>3.65</v>
      </c>
      <c r="X269" s="37">
        <f t="shared" si="20"/>
        <v>2.6350000000000002</v>
      </c>
      <c r="Y269" s="46">
        <f t="shared" si="21"/>
        <v>0.60318016859763568</v>
      </c>
      <c r="Z269" s="46">
        <f t="shared" si="22"/>
        <v>3.65</v>
      </c>
      <c r="AA269" s="46">
        <f t="shared" si="23"/>
        <v>1.37</v>
      </c>
      <c r="AB269" s="26">
        <f t="shared" si="24"/>
        <v>2.2799999999999998</v>
      </c>
    </row>
    <row r="270" spans="1:28" x14ac:dyDescent="0.2">
      <c r="A270" s="147"/>
      <c r="B270" s="148"/>
      <c r="C270" s="54" t="s">
        <v>257</v>
      </c>
      <c r="D270" s="64">
        <v>11.89</v>
      </c>
      <c r="E270" s="64">
        <v>11.51</v>
      </c>
      <c r="F270" s="64">
        <v>11.62</v>
      </c>
      <c r="G270" s="64">
        <v>11.54</v>
      </c>
      <c r="H270" s="64">
        <v>11.46</v>
      </c>
      <c r="I270" s="64">
        <v>11.75</v>
      </c>
      <c r="J270" s="64">
        <v>12.3</v>
      </c>
      <c r="K270" s="64">
        <v>11.56</v>
      </c>
      <c r="L270" s="64">
        <v>10.57</v>
      </c>
      <c r="M270" s="64">
        <v>10.53</v>
      </c>
      <c r="N270" s="64">
        <v>10.82</v>
      </c>
      <c r="O270" s="64">
        <v>11.82</v>
      </c>
      <c r="P270" s="64">
        <v>11.37</v>
      </c>
      <c r="Q270" s="64">
        <v>12.18</v>
      </c>
      <c r="R270" s="64">
        <v>11.97</v>
      </c>
      <c r="S270" s="64">
        <v>11.01</v>
      </c>
      <c r="T270" s="64">
        <v>11.44</v>
      </c>
      <c r="U270" s="64">
        <v>10.7</v>
      </c>
      <c r="V270" s="64">
        <v>10.9</v>
      </c>
      <c r="W270" s="64">
        <v>11.25</v>
      </c>
      <c r="X270" s="37">
        <f t="shared" si="20"/>
        <v>11.409499999999998</v>
      </c>
      <c r="Y270" s="46">
        <f t="shared" si="21"/>
        <v>0.51753947217884555</v>
      </c>
      <c r="Z270" s="46">
        <f t="shared" si="22"/>
        <v>12.3</v>
      </c>
      <c r="AA270" s="46">
        <f t="shared" si="23"/>
        <v>10.53</v>
      </c>
      <c r="AB270" s="26">
        <f t="shared" si="24"/>
        <v>1.7700000000000014</v>
      </c>
    </row>
    <row r="271" spans="1:28" x14ac:dyDescent="0.2">
      <c r="A271" s="141" t="s">
        <v>52</v>
      </c>
      <c r="B271" s="144" t="s">
        <v>254</v>
      </c>
      <c r="C271" s="52" t="s">
        <v>255</v>
      </c>
      <c r="D271" s="36">
        <v>77.16</v>
      </c>
      <c r="E271" s="44">
        <v>74.709999999999994</v>
      </c>
      <c r="F271" s="44">
        <v>76.34</v>
      </c>
      <c r="G271" s="44">
        <v>74.31</v>
      </c>
      <c r="H271" s="44">
        <v>68.89</v>
      </c>
      <c r="I271" s="44">
        <v>67.709999999999994</v>
      </c>
      <c r="J271" s="44">
        <v>67.47</v>
      </c>
      <c r="K271" s="44">
        <v>68.09</v>
      </c>
      <c r="L271" s="44">
        <v>70.489999999999995</v>
      </c>
      <c r="M271" s="44">
        <v>71.39</v>
      </c>
      <c r="N271" s="44">
        <v>73.77</v>
      </c>
      <c r="O271" s="44">
        <v>75.23</v>
      </c>
      <c r="P271" s="44">
        <v>74.959999999999994</v>
      </c>
      <c r="Q271" s="44">
        <v>75.790000000000006</v>
      </c>
      <c r="R271" s="44">
        <v>76.459999999999994</v>
      </c>
      <c r="S271" s="44">
        <v>78.650000000000006</v>
      </c>
      <c r="T271" s="44">
        <v>80.739999999999995</v>
      </c>
      <c r="U271" s="44">
        <v>79.91</v>
      </c>
      <c r="V271" s="44">
        <v>80.23</v>
      </c>
      <c r="W271" s="44">
        <v>74.36</v>
      </c>
      <c r="X271" s="36">
        <f t="shared" si="20"/>
        <v>74.332999999999998</v>
      </c>
      <c r="Y271" s="44">
        <f t="shared" si="21"/>
        <v>4.1604960483602254</v>
      </c>
      <c r="Z271" s="44">
        <f t="shared" si="22"/>
        <v>80.739999999999995</v>
      </c>
      <c r="AA271" s="44">
        <f t="shared" si="23"/>
        <v>67.47</v>
      </c>
      <c r="AB271" s="25">
        <f t="shared" si="24"/>
        <v>13.269999999999996</v>
      </c>
    </row>
    <row r="272" spans="1:28" x14ac:dyDescent="0.2">
      <c r="A272" s="142"/>
      <c r="B272" s="145"/>
      <c r="C272" s="53" t="s">
        <v>256</v>
      </c>
      <c r="D272" s="37">
        <v>2.94</v>
      </c>
      <c r="E272" s="46">
        <v>3.55</v>
      </c>
      <c r="F272" s="46">
        <v>2.7</v>
      </c>
      <c r="G272" s="46">
        <v>2.67</v>
      </c>
      <c r="H272" s="46">
        <v>3.41</v>
      </c>
      <c r="I272" s="46">
        <v>2.87</v>
      </c>
      <c r="J272" s="46">
        <v>2.2200000000000002</v>
      </c>
      <c r="K272" s="46">
        <v>1.83</v>
      </c>
      <c r="L272" s="46">
        <v>1.87</v>
      </c>
      <c r="M272" s="46">
        <v>1.17</v>
      </c>
      <c r="N272" s="46">
        <v>2.15</v>
      </c>
      <c r="O272" s="46">
        <v>1.1200000000000001</v>
      </c>
      <c r="P272" s="46">
        <v>1.35</v>
      </c>
      <c r="Q272" s="46">
        <v>0.95</v>
      </c>
      <c r="R272" s="46">
        <v>1.6</v>
      </c>
      <c r="S272" s="46">
        <v>1.7</v>
      </c>
      <c r="T272" s="46">
        <v>1.82</v>
      </c>
      <c r="U272" s="46">
        <v>2.8</v>
      </c>
      <c r="V272" s="46">
        <v>1.32</v>
      </c>
      <c r="W272" s="46">
        <v>2.0699999999999998</v>
      </c>
      <c r="X272" s="37">
        <f t="shared" si="20"/>
        <v>2.1055000000000001</v>
      </c>
      <c r="Y272" s="46">
        <f t="shared" si="21"/>
        <v>0.76921337126074252</v>
      </c>
      <c r="Z272" s="46">
        <f t="shared" si="22"/>
        <v>3.55</v>
      </c>
      <c r="AA272" s="46">
        <f t="shared" si="23"/>
        <v>0.95</v>
      </c>
      <c r="AB272" s="26">
        <f t="shared" si="24"/>
        <v>2.5999999999999996</v>
      </c>
    </row>
    <row r="273" spans="1:28" x14ac:dyDescent="0.2">
      <c r="A273" s="142"/>
      <c r="B273" s="146"/>
      <c r="C273" s="54" t="s">
        <v>257</v>
      </c>
      <c r="D273" s="37">
        <v>10.029999999999999</v>
      </c>
      <c r="E273" s="46">
        <v>11.68</v>
      </c>
      <c r="F273" s="46">
        <v>12.11</v>
      </c>
      <c r="G273" s="46">
        <v>12.27</v>
      </c>
      <c r="H273" s="46">
        <v>11.54</v>
      </c>
      <c r="I273" s="46">
        <v>10.9</v>
      </c>
      <c r="J273" s="46">
        <v>11.66</v>
      </c>
      <c r="K273" s="46">
        <v>9.41</v>
      </c>
      <c r="L273" s="46">
        <v>7.97</v>
      </c>
      <c r="M273" s="46">
        <v>7.19</v>
      </c>
      <c r="N273" s="46">
        <v>10.3</v>
      </c>
      <c r="O273" s="46">
        <v>10.119999999999999</v>
      </c>
      <c r="P273" s="46">
        <v>9.6</v>
      </c>
      <c r="Q273" s="46">
        <v>8.09</v>
      </c>
      <c r="R273" s="46">
        <v>9</v>
      </c>
      <c r="S273" s="46">
        <v>10.119999999999999</v>
      </c>
      <c r="T273" s="46">
        <v>9.81</v>
      </c>
      <c r="U273" s="46">
        <v>9.4</v>
      </c>
      <c r="V273" s="46">
        <v>10.06</v>
      </c>
      <c r="W273" s="46">
        <v>9.31</v>
      </c>
      <c r="X273" s="37">
        <f t="shared" si="20"/>
        <v>10.028500000000001</v>
      </c>
      <c r="Y273" s="46">
        <f t="shared" si="21"/>
        <v>1.3863442080370532</v>
      </c>
      <c r="Z273" s="46">
        <f t="shared" si="22"/>
        <v>12.27</v>
      </c>
      <c r="AA273" s="46">
        <f t="shared" si="23"/>
        <v>7.19</v>
      </c>
      <c r="AB273" s="26">
        <f t="shared" si="24"/>
        <v>5.0799999999999992</v>
      </c>
    </row>
    <row r="274" spans="1:28" x14ac:dyDescent="0.2">
      <c r="A274" s="142"/>
      <c r="B274" s="55" t="s">
        <v>258</v>
      </c>
      <c r="C274" s="56" t="s">
        <v>259</v>
      </c>
      <c r="D274" s="57">
        <v>71</v>
      </c>
      <c r="E274" s="58">
        <v>73</v>
      </c>
      <c r="F274" s="58">
        <v>75</v>
      </c>
      <c r="G274" s="58">
        <v>72</v>
      </c>
      <c r="H274" s="58">
        <v>75</v>
      </c>
      <c r="I274" s="58">
        <v>75</v>
      </c>
      <c r="J274" s="58">
        <v>76</v>
      </c>
      <c r="K274" s="58">
        <v>75</v>
      </c>
      <c r="L274" s="58">
        <v>74</v>
      </c>
      <c r="M274" s="58">
        <v>74</v>
      </c>
      <c r="N274" s="58">
        <v>65</v>
      </c>
      <c r="O274" s="58">
        <v>65</v>
      </c>
      <c r="P274" s="58">
        <v>71</v>
      </c>
      <c r="Q274" s="58">
        <v>70</v>
      </c>
      <c r="R274" s="58">
        <v>71</v>
      </c>
      <c r="S274" s="58">
        <v>65</v>
      </c>
      <c r="T274" s="58">
        <v>61</v>
      </c>
      <c r="U274" s="58">
        <v>66</v>
      </c>
      <c r="V274" s="58">
        <v>62</v>
      </c>
      <c r="W274" s="58">
        <v>73</v>
      </c>
      <c r="X274" s="37">
        <f t="shared" si="20"/>
        <v>70.45</v>
      </c>
      <c r="Y274" s="46">
        <f t="shared" si="21"/>
        <v>4.7292482990094964</v>
      </c>
      <c r="Z274" s="46">
        <f t="shared" si="22"/>
        <v>76</v>
      </c>
      <c r="AA274" s="46">
        <f t="shared" si="23"/>
        <v>61</v>
      </c>
      <c r="AB274" s="26">
        <f t="shared" si="24"/>
        <v>15</v>
      </c>
    </row>
    <row r="275" spans="1:28" x14ac:dyDescent="0.2">
      <c r="A275" s="142"/>
      <c r="B275" s="144" t="s">
        <v>260</v>
      </c>
      <c r="C275" s="52" t="s">
        <v>255</v>
      </c>
      <c r="D275" s="37">
        <v>75.25</v>
      </c>
      <c r="E275" s="46">
        <v>72.62</v>
      </c>
      <c r="F275" s="46">
        <v>74.28</v>
      </c>
      <c r="G275" s="46">
        <v>72.25</v>
      </c>
      <c r="H275" s="46">
        <v>66.44</v>
      </c>
      <c r="I275" s="46">
        <v>65.19</v>
      </c>
      <c r="J275" s="46">
        <v>64.900000000000006</v>
      </c>
      <c r="K275" s="46">
        <v>65.58</v>
      </c>
      <c r="L275" s="46">
        <v>68.150000000000006</v>
      </c>
      <c r="M275" s="46">
        <v>69.12</v>
      </c>
      <c r="N275" s="46">
        <v>71.88</v>
      </c>
      <c r="O275" s="46">
        <v>73.41</v>
      </c>
      <c r="P275" s="46">
        <v>72.95</v>
      </c>
      <c r="Q275" s="46">
        <v>73.84</v>
      </c>
      <c r="R275" s="46">
        <v>74.5</v>
      </c>
      <c r="S275" s="46">
        <v>76.97</v>
      </c>
      <c r="T275" s="46">
        <v>79.23</v>
      </c>
      <c r="U275" s="46">
        <v>78.239999999999995</v>
      </c>
      <c r="V275" s="46">
        <v>78.680000000000007</v>
      </c>
      <c r="W275" s="46">
        <v>72.28</v>
      </c>
      <c r="X275" s="37">
        <f t="shared" si="20"/>
        <v>72.288000000000011</v>
      </c>
      <c r="Y275" s="46">
        <f t="shared" si="21"/>
        <v>4.4705746716431038</v>
      </c>
      <c r="Z275" s="46">
        <f t="shared" si="22"/>
        <v>79.23</v>
      </c>
      <c r="AA275" s="46">
        <f t="shared" si="23"/>
        <v>64.900000000000006</v>
      </c>
      <c r="AB275" s="26">
        <f t="shared" si="24"/>
        <v>14.329999999999998</v>
      </c>
    </row>
    <row r="276" spans="1:28" x14ac:dyDescent="0.2">
      <c r="A276" s="142"/>
      <c r="B276" s="145"/>
      <c r="C276" s="53" t="s">
        <v>256</v>
      </c>
      <c r="D276" s="37">
        <v>3.13</v>
      </c>
      <c r="E276" s="46">
        <v>3.8</v>
      </c>
      <c r="F276" s="46">
        <v>2.86</v>
      </c>
      <c r="G276" s="46">
        <v>2.85</v>
      </c>
      <c r="H276" s="46">
        <v>3.67</v>
      </c>
      <c r="I276" s="46">
        <v>3.1</v>
      </c>
      <c r="J276" s="46">
        <v>2.4</v>
      </c>
      <c r="K276" s="46">
        <v>1.96</v>
      </c>
      <c r="L276" s="46">
        <v>1.99</v>
      </c>
      <c r="M276" s="46">
        <v>1.23</v>
      </c>
      <c r="N276" s="46">
        <v>2.2799999999999998</v>
      </c>
      <c r="O276" s="46">
        <v>1.19</v>
      </c>
      <c r="P276" s="46">
        <v>1.43</v>
      </c>
      <c r="Q276" s="46">
        <v>1.02</v>
      </c>
      <c r="R276" s="46">
        <v>1.7</v>
      </c>
      <c r="S276" s="46">
        <v>1.8</v>
      </c>
      <c r="T276" s="46">
        <v>1.93</v>
      </c>
      <c r="U276" s="46">
        <v>2.98</v>
      </c>
      <c r="V276" s="46">
        <v>1.41</v>
      </c>
      <c r="W276" s="46">
        <v>2.2000000000000002</v>
      </c>
      <c r="X276" s="37">
        <f t="shared" si="20"/>
        <v>2.2465000000000002</v>
      </c>
      <c r="Y276" s="46">
        <f t="shared" si="21"/>
        <v>0.82782069632448663</v>
      </c>
      <c r="Z276" s="46">
        <f t="shared" si="22"/>
        <v>3.8</v>
      </c>
      <c r="AA276" s="46">
        <f t="shared" si="23"/>
        <v>1.02</v>
      </c>
      <c r="AB276" s="26">
        <f t="shared" si="24"/>
        <v>2.78</v>
      </c>
    </row>
    <row r="277" spans="1:28" x14ac:dyDescent="0.2">
      <c r="A277" s="143"/>
      <c r="B277" s="146"/>
      <c r="C277" s="54" t="s">
        <v>257</v>
      </c>
      <c r="D277" s="38">
        <v>10.91</v>
      </c>
      <c r="E277" s="51">
        <v>12.77</v>
      </c>
      <c r="F277" s="51">
        <v>13.2</v>
      </c>
      <c r="G277" s="51">
        <v>13.4</v>
      </c>
      <c r="H277" s="51">
        <v>12.84</v>
      </c>
      <c r="I277" s="51">
        <v>12.17</v>
      </c>
      <c r="J277" s="51">
        <v>13.01</v>
      </c>
      <c r="K277" s="51">
        <v>10.45</v>
      </c>
      <c r="L277" s="51">
        <v>8.8000000000000007</v>
      </c>
      <c r="M277" s="51">
        <v>7.91</v>
      </c>
      <c r="N277" s="51">
        <v>11.25</v>
      </c>
      <c r="O277" s="51">
        <v>11.01</v>
      </c>
      <c r="P277" s="51">
        <v>10.47</v>
      </c>
      <c r="Q277" s="51">
        <v>8.82</v>
      </c>
      <c r="R277" s="51">
        <v>9.7899999999999991</v>
      </c>
      <c r="S277" s="51">
        <v>10.95</v>
      </c>
      <c r="T277" s="51">
        <v>10.55</v>
      </c>
      <c r="U277" s="51">
        <v>10.15</v>
      </c>
      <c r="V277" s="51">
        <v>10.83</v>
      </c>
      <c r="W277" s="51">
        <v>10.19</v>
      </c>
      <c r="X277" s="37">
        <f t="shared" si="20"/>
        <v>10.9735</v>
      </c>
      <c r="Y277" s="46">
        <f t="shared" si="21"/>
        <v>1.5455309937466704</v>
      </c>
      <c r="Z277" s="46">
        <f t="shared" si="22"/>
        <v>13.4</v>
      </c>
      <c r="AA277" s="46">
        <f t="shared" si="23"/>
        <v>7.91</v>
      </c>
      <c r="AB277" s="26">
        <f t="shared" si="24"/>
        <v>5.49</v>
      </c>
    </row>
    <row r="278" spans="1:28" x14ac:dyDescent="0.2">
      <c r="A278" s="141" t="s">
        <v>53</v>
      </c>
      <c r="B278" s="144" t="s">
        <v>254</v>
      </c>
      <c r="C278" s="52" t="s">
        <v>255</v>
      </c>
      <c r="D278" s="36">
        <v>76.739999999999995</v>
      </c>
      <c r="E278" s="44">
        <v>78.72</v>
      </c>
      <c r="F278" s="44">
        <v>82.39</v>
      </c>
      <c r="G278" s="44">
        <v>77.739999999999995</v>
      </c>
      <c r="H278" s="44">
        <v>80.67</v>
      </c>
      <c r="I278" s="44">
        <v>80.72</v>
      </c>
      <c r="J278" s="44">
        <v>84.33</v>
      </c>
      <c r="K278" s="44">
        <v>78.23</v>
      </c>
      <c r="L278" s="44">
        <v>76.97</v>
      </c>
      <c r="M278" s="44">
        <v>82.92</v>
      </c>
      <c r="N278" s="44">
        <v>79.040000000000006</v>
      </c>
      <c r="O278" s="44">
        <v>82.56</v>
      </c>
      <c r="P278" s="44">
        <v>78.64</v>
      </c>
      <c r="Q278" s="44">
        <v>77.430000000000007</v>
      </c>
      <c r="R278" s="44">
        <v>77.2</v>
      </c>
      <c r="S278" s="44">
        <v>80.83</v>
      </c>
      <c r="T278" s="44">
        <v>78.150000000000006</v>
      </c>
      <c r="U278" s="44">
        <v>76.239999999999995</v>
      </c>
      <c r="V278" s="44">
        <v>79.52</v>
      </c>
      <c r="W278" s="44">
        <v>76.61</v>
      </c>
      <c r="X278" s="36">
        <f t="shared" si="20"/>
        <v>79.282499999999999</v>
      </c>
      <c r="Y278" s="44">
        <f t="shared" si="21"/>
        <v>2.3740613103420811</v>
      </c>
      <c r="Z278" s="44">
        <f t="shared" si="22"/>
        <v>84.33</v>
      </c>
      <c r="AA278" s="44">
        <f t="shared" si="23"/>
        <v>76.239999999999995</v>
      </c>
      <c r="AB278" s="25">
        <f t="shared" si="24"/>
        <v>8.0900000000000034</v>
      </c>
    </row>
    <row r="279" spans="1:28" x14ac:dyDescent="0.2">
      <c r="A279" s="142"/>
      <c r="B279" s="145"/>
      <c r="C279" s="53" t="s">
        <v>256</v>
      </c>
      <c r="D279" s="37">
        <v>2.92</v>
      </c>
      <c r="E279" s="46">
        <v>2.15</v>
      </c>
      <c r="F279" s="46">
        <v>0.99</v>
      </c>
      <c r="G279" s="46">
        <v>1.07</v>
      </c>
      <c r="H279" s="46">
        <v>0.75</v>
      </c>
      <c r="I279" s="46">
        <v>1.41</v>
      </c>
      <c r="J279" s="46">
        <v>0.55000000000000004</v>
      </c>
      <c r="K279" s="46">
        <v>1.89</v>
      </c>
      <c r="L279" s="46">
        <v>3.29</v>
      </c>
      <c r="M279" s="46">
        <v>1.17</v>
      </c>
      <c r="N279" s="46">
        <v>1.9</v>
      </c>
      <c r="O279" s="46">
        <v>0.85</v>
      </c>
      <c r="P279" s="46">
        <v>1.78</v>
      </c>
      <c r="Q279" s="46">
        <v>2.02</v>
      </c>
      <c r="R279" s="46">
        <v>2.59</v>
      </c>
      <c r="S279" s="46">
        <v>1.57</v>
      </c>
      <c r="T279" s="46">
        <v>2.46</v>
      </c>
      <c r="U279" s="46">
        <v>2.88</v>
      </c>
      <c r="V279" s="46">
        <v>1.8</v>
      </c>
      <c r="W279" s="46">
        <v>2.76</v>
      </c>
      <c r="X279" s="37">
        <f t="shared" si="20"/>
        <v>1.8400000000000003</v>
      </c>
      <c r="Y279" s="46">
        <f t="shared" si="21"/>
        <v>0.79927598816876511</v>
      </c>
      <c r="Z279" s="46">
        <f t="shared" si="22"/>
        <v>3.29</v>
      </c>
      <c r="AA279" s="46">
        <f t="shared" si="23"/>
        <v>0.55000000000000004</v>
      </c>
      <c r="AB279" s="26">
        <f t="shared" si="24"/>
        <v>2.74</v>
      </c>
    </row>
    <row r="280" spans="1:28" x14ac:dyDescent="0.2">
      <c r="A280" s="142"/>
      <c r="B280" s="146"/>
      <c r="C280" s="54" t="s">
        <v>257</v>
      </c>
      <c r="D280" s="37">
        <v>10.119999999999999</v>
      </c>
      <c r="E280" s="46">
        <v>9.8699999999999992</v>
      </c>
      <c r="F280" s="46">
        <v>8.49</v>
      </c>
      <c r="G280" s="46">
        <v>9.0399999999999991</v>
      </c>
      <c r="H280" s="46">
        <v>10.15</v>
      </c>
      <c r="I280" s="46">
        <v>11.22</v>
      </c>
      <c r="J280" s="46">
        <v>10.25</v>
      </c>
      <c r="K280" s="46">
        <v>8.2799999999999994</v>
      </c>
      <c r="L280" s="46">
        <v>9.59</v>
      </c>
      <c r="M280" s="46">
        <v>10.97</v>
      </c>
      <c r="N280" s="46">
        <v>9.0299999999999994</v>
      </c>
      <c r="O280" s="46">
        <v>9.4499999999999993</v>
      </c>
      <c r="P280" s="46">
        <v>10.7</v>
      </c>
      <c r="Q280" s="46">
        <v>10.24</v>
      </c>
      <c r="R280" s="46">
        <v>9.84</v>
      </c>
      <c r="S280" s="46">
        <v>10</v>
      </c>
      <c r="T280" s="46">
        <v>9.4600000000000009</v>
      </c>
      <c r="U280" s="46">
        <v>9.9499999999999993</v>
      </c>
      <c r="V280" s="46">
        <v>9.99</v>
      </c>
      <c r="W280" s="46">
        <v>10.220000000000001</v>
      </c>
      <c r="X280" s="37">
        <f t="shared" si="20"/>
        <v>9.843</v>
      </c>
      <c r="Y280" s="46">
        <f t="shared" si="21"/>
        <v>0.74480728697888188</v>
      </c>
      <c r="Z280" s="46">
        <f t="shared" si="22"/>
        <v>11.22</v>
      </c>
      <c r="AA280" s="46">
        <f t="shared" si="23"/>
        <v>8.2799999999999994</v>
      </c>
      <c r="AB280" s="26">
        <f t="shared" si="24"/>
        <v>2.9400000000000013</v>
      </c>
    </row>
    <row r="281" spans="1:28" x14ac:dyDescent="0.2">
      <c r="A281" s="142"/>
      <c r="B281" s="55" t="s">
        <v>258</v>
      </c>
      <c r="C281" s="56" t="s">
        <v>259</v>
      </c>
      <c r="D281" s="57">
        <v>69</v>
      </c>
      <c r="E281" s="58">
        <v>64</v>
      </c>
      <c r="F281" s="58">
        <v>61</v>
      </c>
      <c r="G281" s="58">
        <v>72</v>
      </c>
      <c r="H281" s="58">
        <v>67</v>
      </c>
      <c r="I281" s="58">
        <v>70</v>
      </c>
      <c r="J281" s="58">
        <v>65</v>
      </c>
      <c r="K281" s="58">
        <v>69</v>
      </c>
      <c r="L281" s="58">
        <v>71</v>
      </c>
      <c r="M281" s="58">
        <v>67</v>
      </c>
      <c r="N281" s="58">
        <v>66</v>
      </c>
      <c r="O281" s="58">
        <v>68</v>
      </c>
      <c r="P281" s="58">
        <v>66</v>
      </c>
      <c r="Q281" s="58">
        <v>68</v>
      </c>
      <c r="R281" s="58">
        <v>74</v>
      </c>
      <c r="S281" s="58">
        <v>68</v>
      </c>
      <c r="T281" s="58">
        <v>71</v>
      </c>
      <c r="U281" s="58">
        <v>71</v>
      </c>
      <c r="V281" s="58">
        <v>65</v>
      </c>
      <c r="W281" s="58">
        <v>78</v>
      </c>
      <c r="X281" s="37">
        <f t="shared" si="20"/>
        <v>68.5</v>
      </c>
      <c r="Y281" s="46">
        <f t="shared" si="21"/>
        <v>3.7905700168485978</v>
      </c>
      <c r="Z281" s="46">
        <f t="shared" si="22"/>
        <v>78</v>
      </c>
      <c r="AA281" s="46">
        <f t="shared" si="23"/>
        <v>61</v>
      </c>
      <c r="AB281" s="26">
        <f t="shared" si="24"/>
        <v>17</v>
      </c>
    </row>
    <row r="282" spans="1:28" x14ac:dyDescent="0.2">
      <c r="A282" s="142"/>
      <c r="B282" s="144" t="s">
        <v>260</v>
      </c>
      <c r="C282" s="52" t="s">
        <v>255</v>
      </c>
      <c r="D282" s="37">
        <v>74.86</v>
      </c>
      <c r="E282" s="46">
        <v>77.040000000000006</v>
      </c>
      <c r="F282" s="46">
        <v>80.930000000000007</v>
      </c>
      <c r="G282" s="46">
        <v>75.819999999999993</v>
      </c>
      <c r="H282" s="46">
        <v>78.989999999999995</v>
      </c>
      <c r="I282" s="46">
        <v>78.98</v>
      </c>
      <c r="J282" s="46">
        <v>82.82</v>
      </c>
      <c r="K282" s="46">
        <v>76.42</v>
      </c>
      <c r="L282" s="46">
        <v>75.05</v>
      </c>
      <c r="M282" s="46">
        <v>81.34</v>
      </c>
      <c r="N282" s="46">
        <v>77.34</v>
      </c>
      <c r="O282" s="46">
        <v>80.930000000000007</v>
      </c>
      <c r="P282" s="46">
        <v>76.91</v>
      </c>
      <c r="Q282" s="46">
        <v>75.62</v>
      </c>
      <c r="R282" s="46">
        <v>75.2</v>
      </c>
      <c r="S282" s="46">
        <v>79.13</v>
      </c>
      <c r="T282" s="46">
        <v>76.290000000000006</v>
      </c>
      <c r="U282" s="46">
        <v>74.290000000000006</v>
      </c>
      <c r="V282" s="46">
        <v>77.849999999999994</v>
      </c>
      <c r="W282" s="46">
        <v>74.47</v>
      </c>
      <c r="X282" s="37">
        <f t="shared" si="20"/>
        <v>77.513999999999996</v>
      </c>
      <c r="Y282" s="46">
        <f t="shared" si="21"/>
        <v>2.5244434509099434</v>
      </c>
      <c r="Z282" s="46">
        <f t="shared" si="22"/>
        <v>82.82</v>
      </c>
      <c r="AA282" s="46">
        <f t="shared" si="23"/>
        <v>74.290000000000006</v>
      </c>
      <c r="AB282" s="26">
        <f t="shared" si="24"/>
        <v>8.5299999999999869</v>
      </c>
    </row>
    <row r="283" spans="1:28" x14ac:dyDescent="0.2">
      <c r="A283" s="142"/>
      <c r="B283" s="145"/>
      <c r="C283" s="53" t="s">
        <v>256</v>
      </c>
      <c r="D283" s="37">
        <v>3.1</v>
      </c>
      <c r="E283" s="46">
        <v>2.29</v>
      </c>
      <c r="F283" s="46">
        <v>1.06</v>
      </c>
      <c r="G283" s="46">
        <v>1.1399999999999999</v>
      </c>
      <c r="H283" s="46">
        <v>0.82</v>
      </c>
      <c r="I283" s="46">
        <v>1.52</v>
      </c>
      <c r="J283" s="46">
        <v>0.6</v>
      </c>
      <c r="K283" s="46">
        <v>2</v>
      </c>
      <c r="L283" s="46">
        <v>3.5</v>
      </c>
      <c r="M283" s="46">
        <v>1.25</v>
      </c>
      <c r="N283" s="46">
        <v>2.02</v>
      </c>
      <c r="O283" s="46">
        <v>0.91</v>
      </c>
      <c r="P283" s="46">
        <v>1.9</v>
      </c>
      <c r="Q283" s="46">
        <v>2.15</v>
      </c>
      <c r="R283" s="46">
        <v>2.75</v>
      </c>
      <c r="S283" s="46">
        <v>1.67</v>
      </c>
      <c r="T283" s="46">
        <v>2.62</v>
      </c>
      <c r="U283" s="46">
        <v>3.06</v>
      </c>
      <c r="V283" s="46">
        <v>1.92</v>
      </c>
      <c r="W283" s="46">
        <v>2.94</v>
      </c>
      <c r="X283" s="37">
        <f t="shared" si="20"/>
        <v>1.9609999999999999</v>
      </c>
      <c r="Y283" s="46">
        <f t="shared" si="21"/>
        <v>0.84519010630122371</v>
      </c>
      <c r="Z283" s="59">
        <v>3.5</v>
      </c>
      <c r="AA283" s="46">
        <f t="shared" si="23"/>
        <v>0.6</v>
      </c>
      <c r="AB283" s="26">
        <f t="shared" si="24"/>
        <v>2.9</v>
      </c>
    </row>
    <row r="284" spans="1:28" x14ac:dyDescent="0.2">
      <c r="A284" s="143"/>
      <c r="B284" s="146"/>
      <c r="C284" s="54" t="s">
        <v>257</v>
      </c>
      <c r="D284" s="38">
        <v>10.99</v>
      </c>
      <c r="E284" s="51">
        <v>10.67</v>
      </c>
      <c r="F284" s="51">
        <v>9.1300000000000008</v>
      </c>
      <c r="G284" s="51">
        <v>9.8000000000000007</v>
      </c>
      <c r="H284" s="51">
        <v>10.92</v>
      </c>
      <c r="I284" s="51">
        <v>12.08</v>
      </c>
      <c r="J284" s="51">
        <v>10.96</v>
      </c>
      <c r="K284" s="51">
        <v>8.99</v>
      </c>
      <c r="L284" s="51">
        <v>10.44</v>
      </c>
      <c r="M284" s="51">
        <v>11.76</v>
      </c>
      <c r="N284" s="51">
        <v>9.76</v>
      </c>
      <c r="O284" s="51">
        <v>10.15</v>
      </c>
      <c r="P284" s="51">
        <v>11.56</v>
      </c>
      <c r="Q284" s="51">
        <v>11.11</v>
      </c>
      <c r="R284" s="51">
        <v>10.71</v>
      </c>
      <c r="S284" s="51">
        <v>10.76</v>
      </c>
      <c r="T284" s="51">
        <v>10.24</v>
      </c>
      <c r="U284" s="51">
        <v>10.81</v>
      </c>
      <c r="V284" s="51">
        <v>10.78</v>
      </c>
      <c r="W284" s="51">
        <v>11.17</v>
      </c>
      <c r="X284" s="37">
        <f t="shared" si="20"/>
        <v>10.6395</v>
      </c>
      <c r="Y284" s="46">
        <f t="shared" si="21"/>
        <v>0.79375506629133263</v>
      </c>
      <c r="Z284" s="46">
        <f t="shared" si="22"/>
        <v>12.08</v>
      </c>
      <c r="AA284" s="46">
        <f t="shared" si="23"/>
        <v>8.99</v>
      </c>
      <c r="AB284" s="26">
        <f t="shared" si="24"/>
        <v>3.09</v>
      </c>
    </row>
    <row r="285" spans="1:28" x14ac:dyDescent="0.2">
      <c r="A285" s="141" t="s">
        <v>54</v>
      </c>
      <c r="B285" s="144" t="s">
        <v>254</v>
      </c>
      <c r="C285" s="52" t="s">
        <v>255</v>
      </c>
      <c r="D285" s="36">
        <v>85.44</v>
      </c>
      <c r="E285" s="44">
        <v>84.46</v>
      </c>
      <c r="F285" s="44">
        <v>82.31</v>
      </c>
      <c r="G285" s="44">
        <v>80.040000000000006</v>
      </c>
      <c r="H285" s="44">
        <v>81.27</v>
      </c>
      <c r="I285" s="44">
        <v>79.959999999999994</v>
      </c>
      <c r="J285" s="44">
        <v>78.25</v>
      </c>
      <c r="K285" s="44">
        <v>79.2</v>
      </c>
      <c r="L285" s="44">
        <v>79.13</v>
      </c>
      <c r="M285" s="44">
        <v>81.739999999999995</v>
      </c>
      <c r="N285" s="44">
        <v>73.02</v>
      </c>
      <c r="O285" s="44">
        <v>78.16</v>
      </c>
      <c r="P285" s="44">
        <v>80.36</v>
      </c>
      <c r="Q285" s="44">
        <v>82.89</v>
      </c>
      <c r="R285" s="44">
        <v>79.7</v>
      </c>
      <c r="S285" s="44">
        <v>79.760000000000005</v>
      </c>
      <c r="T285" s="44">
        <v>82.26</v>
      </c>
      <c r="U285" s="44">
        <v>82.68</v>
      </c>
      <c r="V285" s="44">
        <v>79.400000000000006</v>
      </c>
      <c r="W285" s="44">
        <v>81.150000000000006</v>
      </c>
      <c r="X285" s="36">
        <f t="shared" si="20"/>
        <v>80.559000000000012</v>
      </c>
      <c r="Y285" s="44">
        <f t="shared" si="21"/>
        <v>2.6396030403313144</v>
      </c>
      <c r="Z285" s="44">
        <f t="shared" si="22"/>
        <v>85.44</v>
      </c>
      <c r="AA285" s="44">
        <f t="shared" si="23"/>
        <v>73.02</v>
      </c>
      <c r="AB285" s="25">
        <f t="shared" si="24"/>
        <v>12.420000000000002</v>
      </c>
    </row>
    <row r="286" spans="1:28" x14ac:dyDescent="0.2">
      <c r="A286" s="142"/>
      <c r="B286" s="145"/>
      <c r="C286" s="53" t="s">
        <v>256</v>
      </c>
      <c r="D286" s="37">
        <v>0.08</v>
      </c>
      <c r="E286" s="46">
        <v>0.35</v>
      </c>
      <c r="F286" s="46">
        <v>1.1100000000000001</v>
      </c>
      <c r="G286" s="46">
        <v>2</v>
      </c>
      <c r="H286" s="46">
        <v>1.56</v>
      </c>
      <c r="I286" s="46">
        <v>1.87</v>
      </c>
      <c r="J286" s="46">
        <v>2.46</v>
      </c>
      <c r="K286" s="46">
        <v>1.85</v>
      </c>
      <c r="L286" s="46">
        <v>1.81</v>
      </c>
      <c r="M286" s="46">
        <v>0.85</v>
      </c>
      <c r="N286" s="46">
        <v>1.73</v>
      </c>
      <c r="O286" s="46">
        <v>0.69</v>
      </c>
      <c r="P286" s="46">
        <v>1.08</v>
      </c>
      <c r="Q286" s="46">
        <v>0.38</v>
      </c>
      <c r="R286" s="46">
        <v>1.24</v>
      </c>
      <c r="S286" s="46">
        <v>1.21</v>
      </c>
      <c r="T286" s="46">
        <v>0.73</v>
      </c>
      <c r="U286" s="46">
        <v>0.87</v>
      </c>
      <c r="V286" s="46">
        <v>1.37</v>
      </c>
      <c r="W286" s="46">
        <v>0.65</v>
      </c>
      <c r="X286" s="37">
        <f t="shared" si="20"/>
        <v>1.1944999999999999</v>
      </c>
      <c r="Y286" s="46">
        <f t="shared" si="21"/>
        <v>0.6323845848515719</v>
      </c>
      <c r="Z286" s="46">
        <f t="shared" si="22"/>
        <v>2.46</v>
      </c>
      <c r="AA286" s="46">
        <f t="shared" si="23"/>
        <v>0.08</v>
      </c>
      <c r="AB286" s="26">
        <f t="shared" si="24"/>
        <v>2.38</v>
      </c>
    </row>
    <row r="287" spans="1:28" x14ac:dyDescent="0.2">
      <c r="A287" s="142"/>
      <c r="B287" s="146"/>
      <c r="C287" s="54" t="s">
        <v>257</v>
      </c>
      <c r="D287" s="37">
        <v>10.130000000000001</v>
      </c>
      <c r="E287" s="46">
        <v>9.4</v>
      </c>
      <c r="F287" s="46">
        <v>9.5500000000000007</v>
      </c>
      <c r="G287" s="46">
        <v>9.86</v>
      </c>
      <c r="H287" s="46">
        <v>9.34</v>
      </c>
      <c r="I287" s="46">
        <v>9.49</v>
      </c>
      <c r="J287" s="46">
        <v>9.68</v>
      </c>
      <c r="K287" s="46">
        <v>9.56</v>
      </c>
      <c r="L287" s="46">
        <v>9.56</v>
      </c>
      <c r="M287" s="46">
        <v>9.2100000000000009</v>
      </c>
      <c r="N287" s="46">
        <v>9.61</v>
      </c>
      <c r="O287" s="46">
        <v>9.86</v>
      </c>
      <c r="P287" s="46">
        <v>9.59</v>
      </c>
      <c r="Q287" s="46">
        <v>7.78</v>
      </c>
      <c r="R287" s="46">
        <v>8.01</v>
      </c>
      <c r="S287" s="46">
        <v>8.74</v>
      </c>
      <c r="T287" s="46">
        <v>9.09</v>
      </c>
      <c r="U287" s="46">
        <v>9.26</v>
      </c>
      <c r="V287" s="46">
        <v>8.94</v>
      </c>
      <c r="W287" s="46">
        <v>7.98</v>
      </c>
      <c r="X287" s="37">
        <f t="shared" si="20"/>
        <v>9.2319999999999993</v>
      </c>
      <c r="Y287" s="46">
        <f t="shared" si="21"/>
        <v>0.64919058915901695</v>
      </c>
      <c r="Z287" s="46">
        <f t="shared" si="22"/>
        <v>10.130000000000001</v>
      </c>
      <c r="AA287" s="46">
        <f>MIN(D287:W287)</f>
        <v>7.78</v>
      </c>
      <c r="AB287" s="26">
        <f t="shared" si="24"/>
        <v>2.3500000000000005</v>
      </c>
    </row>
    <row r="288" spans="1:28" x14ac:dyDescent="0.2">
      <c r="A288" s="142"/>
      <c r="B288" s="55" t="s">
        <v>258</v>
      </c>
      <c r="C288" s="56" t="s">
        <v>259</v>
      </c>
      <c r="D288" s="57">
        <v>55</v>
      </c>
      <c r="E288" s="58">
        <v>60</v>
      </c>
      <c r="F288" s="58">
        <v>63</v>
      </c>
      <c r="G288" s="58">
        <v>65</v>
      </c>
      <c r="H288" s="58">
        <v>64</v>
      </c>
      <c r="I288" s="58">
        <v>64</v>
      </c>
      <c r="J288" s="58">
        <v>65</v>
      </c>
      <c r="K288" s="58">
        <v>64</v>
      </c>
      <c r="L288" s="58">
        <v>64</v>
      </c>
      <c r="M288" s="58">
        <v>62</v>
      </c>
      <c r="N288" s="58">
        <v>66</v>
      </c>
      <c r="O288" s="58">
        <v>63</v>
      </c>
      <c r="P288" s="58">
        <v>61</v>
      </c>
      <c r="Q288" s="58">
        <v>65</v>
      </c>
      <c r="R288" s="58">
        <v>65</v>
      </c>
      <c r="S288" s="58">
        <v>67</v>
      </c>
      <c r="T288" s="58">
        <v>65</v>
      </c>
      <c r="U288" s="58">
        <v>66</v>
      </c>
      <c r="V288" s="58">
        <v>67</v>
      </c>
      <c r="W288" s="58">
        <v>65</v>
      </c>
      <c r="X288" s="37">
        <f t="shared" si="20"/>
        <v>63.8</v>
      </c>
      <c r="Y288" s="46">
        <f t="shared" si="21"/>
        <v>2.7453309646130393</v>
      </c>
      <c r="Z288" s="46">
        <f t="shared" si="22"/>
        <v>67</v>
      </c>
      <c r="AA288" s="46">
        <f t="shared" si="23"/>
        <v>55</v>
      </c>
      <c r="AB288" s="26">
        <f t="shared" si="24"/>
        <v>12</v>
      </c>
    </row>
    <row r="289" spans="1:28" x14ac:dyDescent="0.2">
      <c r="A289" s="142"/>
      <c r="B289" s="144" t="s">
        <v>260</v>
      </c>
      <c r="C289" s="52" t="s">
        <v>255</v>
      </c>
      <c r="D289" s="37">
        <v>84.2</v>
      </c>
      <c r="E289" s="46">
        <v>83.08</v>
      </c>
      <c r="F289" s="46">
        <v>80.790000000000006</v>
      </c>
      <c r="G289" s="46">
        <v>78.41</v>
      </c>
      <c r="H289" s="46">
        <v>79.7</v>
      </c>
      <c r="I289" s="46">
        <v>78.34</v>
      </c>
      <c r="J289" s="46">
        <v>76.52</v>
      </c>
      <c r="K289" s="46">
        <v>77.540000000000006</v>
      </c>
      <c r="L289" s="46">
        <v>77.459999999999994</v>
      </c>
      <c r="M289" s="46">
        <v>80.23</v>
      </c>
      <c r="N289" s="46">
        <v>71.05</v>
      </c>
      <c r="O289" s="46">
        <v>76.5</v>
      </c>
      <c r="P289" s="46">
        <v>78.819999999999993</v>
      </c>
      <c r="Q289" s="46">
        <v>81.349999999999994</v>
      </c>
      <c r="R289" s="46">
        <v>78.040000000000006</v>
      </c>
      <c r="S289" s="46">
        <v>78.06</v>
      </c>
      <c r="T289" s="46">
        <v>80.7</v>
      </c>
      <c r="U289" s="46">
        <v>81.11</v>
      </c>
      <c r="V289" s="46">
        <v>77.680000000000007</v>
      </c>
      <c r="W289" s="46">
        <v>79.540000000000006</v>
      </c>
      <c r="X289" s="37">
        <f t="shared" si="20"/>
        <v>78.955999999999989</v>
      </c>
      <c r="Y289" s="46">
        <f t="shared" si="21"/>
        <v>2.7766003446092515</v>
      </c>
      <c r="Z289" s="46">
        <f t="shared" si="22"/>
        <v>84.2</v>
      </c>
      <c r="AA289" s="46">
        <f t="shared" si="23"/>
        <v>71.05</v>
      </c>
      <c r="AB289" s="26">
        <f t="shared" si="24"/>
        <v>13.150000000000006</v>
      </c>
    </row>
    <row r="290" spans="1:28" x14ac:dyDescent="0.2">
      <c r="A290" s="142"/>
      <c r="B290" s="145"/>
      <c r="C290" s="53" t="s">
        <v>256</v>
      </c>
      <c r="D290" s="37">
        <v>0.11</v>
      </c>
      <c r="E290" s="46">
        <v>0.39</v>
      </c>
      <c r="F290" s="46">
        <v>1.19</v>
      </c>
      <c r="G290" s="46">
        <v>2.13</v>
      </c>
      <c r="H290" s="46">
        <v>1.66</v>
      </c>
      <c r="I290" s="46">
        <v>1.99</v>
      </c>
      <c r="J290" s="46">
        <v>2.6</v>
      </c>
      <c r="K290" s="46">
        <v>1.96</v>
      </c>
      <c r="L290" s="46">
        <v>1.92</v>
      </c>
      <c r="M290" s="46">
        <v>0.92</v>
      </c>
      <c r="N290" s="46">
        <v>1.83</v>
      </c>
      <c r="O290" s="46">
        <v>0.73</v>
      </c>
      <c r="P290" s="46">
        <v>1.1599999999999999</v>
      </c>
      <c r="Q290" s="46">
        <v>0.41</v>
      </c>
      <c r="R290" s="46">
        <v>1.32</v>
      </c>
      <c r="S290" s="46">
        <v>1.29</v>
      </c>
      <c r="T290" s="46">
        <v>0.79</v>
      </c>
      <c r="U290" s="46">
        <v>0.94</v>
      </c>
      <c r="V290" s="46">
        <v>1.46</v>
      </c>
      <c r="W290" s="46">
        <v>0.7</v>
      </c>
      <c r="X290" s="37">
        <f t="shared" si="20"/>
        <v>1.2750000000000001</v>
      </c>
      <c r="Y290" s="46">
        <f t="shared" si="21"/>
        <v>0.66435960458965737</v>
      </c>
      <c r="Z290" s="46">
        <f t="shared" si="22"/>
        <v>2.6</v>
      </c>
      <c r="AA290" s="46">
        <f t="shared" si="23"/>
        <v>0.11</v>
      </c>
      <c r="AB290" s="26">
        <f t="shared" si="24"/>
        <v>2.4900000000000002</v>
      </c>
    </row>
    <row r="291" spans="1:28" x14ac:dyDescent="0.2">
      <c r="A291" s="143"/>
      <c r="B291" s="146"/>
      <c r="C291" s="54" t="s">
        <v>257</v>
      </c>
      <c r="D291" s="38">
        <v>10.79</v>
      </c>
      <c r="E291" s="51">
        <v>10.050000000000001</v>
      </c>
      <c r="F291" s="51">
        <v>10.25</v>
      </c>
      <c r="G291" s="51">
        <v>10.64</v>
      </c>
      <c r="H291" s="51">
        <v>10.06</v>
      </c>
      <c r="I291" s="51">
        <v>10.25</v>
      </c>
      <c r="J291" s="51">
        <v>10.48</v>
      </c>
      <c r="K291" s="51">
        <v>10.32</v>
      </c>
      <c r="L291" s="51">
        <v>10.33</v>
      </c>
      <c r="M291" s="51">
        <v>9.9</v>
      </c>
      <c r="N291" s="51">
        <v>10.53</v>
      </c>
      <c r="O291" s="51">
        <v>10.69</v>
      </c>
      <c r="P291" s="51">
        <v>10.32</v>
      </c>
      <c r="Q291" s="51">
        <v>8.3699999999999992</v>
      </c>
      <c r="R291" s="51">
        <v>8.67</v>
      </c>
      <c r="S291" s="51">
        <v>9.44</v>
      </c>
      <c r="T291" s="51">
        <v>9.76</v>
      </c>
      <c r="U291" s="51">
        <v>9.93</v>
      </c>
      <c r="V291" s="51">
        <v>9.67</v>
      </c>
      <c r="W291" s="51">
        <v>8.6</v>
      </c>
      <c r="X291" s="37">
        <f t="shared" si="20"/>
        <v>9.9524999999999988</v>
      </c>
      <c r="Y291" s="46">
        <f t="shared" si="21"/>
        <v>0.69968319898891995</v>
      </c>
      <c r="Z291" s="46">
        <f t="shared" si="22"/>
        <v>10.79</v>
      </c>
      <c r="AA291" s="46">
        <f t="shared" si="23"/>
        <v>8.3699999999999992</v>
      </c>
      <c r="AB291" s="26">
        <f t="shared" si="24"/>
        <v>2.42</v>
      </c>
    </row>
    <row r="292" spans="1:28" x14ac:dyDescent="0.2">
      <c r="A292" s="141" t="s">
        <v>55</v>
      </c>
      <c r="B292" s="144" t="s">
        <v>254</v>
      </c>
      <c r="C292" s="52" t="s">
        <v>255</v>
      </c>
      <c r="D292" s="36">
        <v>73.180000000000007</v>
      </c>
      <c r="E292" s="44">
        <v>73.72</v>
      </c>
      <c r="F292" s="44">
        <v>76.123000000000005</v>
      </c>
      <c r="G292" s="44">
        <v>70.099999999999994</v>
      </c>
      <c r="H292" s="44">
        <v>66.17</v>
      </c>
      <c r="I292" s="44">
        <v>65.72</v>
      </c>
      <c r="J292" s="44">
        <v>63.76</v>
      </c>
      <c r="K292" s="44">
        <v>78.349999999999994</v>
      </c>
      <c r="L292" s="44">
        <v>73.650000000000006</v>
      </c>
      <c r="M292" s="44">
        <v>72.72</v>
      </c>
      <c r="N292" s="44">
        <v>65.61</v>
      </c>
      <c r="O292" s="44">
        <v>69.69</v>
      </c>
      <c r="P292" s="44">
        <v>69.400000000000006</v>
      </c>
      <c r="Q292" s="44">
        <v>60.4</v>
      </c>
      <c r="R292" s="44">
        <v>59.79</v>
      </c>
      <c r="S292" s="44">
        <v>77.709999999999994</v>
      </c>
      <c r="T292" s="44">
        <v>78.400000000000006</v>
      </c>
      <c r="U292" s="44">
        <v>73.36</v>
      </c>
      <c r="V292" s="44">
        <v>57.9</v>
      </c>
      <c r="W292" s="44">
        <v>56.52</v>
      </c>
      <c r="X292" s="36">
        <f t="shared" si="20"/>
        <v>69.113650000000007</v>
      </c>
      <c r="Y292" s="44">
        <f t="shared" si="21"/>
        <v>6.8581657151395659</v>
      </c>
      <c r="Z292" s="44">
        <f t="shared" si="22"/>
        <v>78.400000000000006</v>
      </c>
      <c r="AA292" s="44">
        <f t="shared" si="23"/>
        <v>56.52</v>
      </c>
      <c r="AB292" s="25">
        <f t="shared" si="24"/>
        <v>21.880000000000003</v>
      </c>
    </row>
    <row r="293" spans="1:28" x14ac:dyDescent="0.2">
      <c r="A293" s="142"/>
      <c r="B293" s="145"/>
      <c r="C293" s="53" t="s">
        <v>256</v>
      </c>
      <c r="D293" s="37">
        <v>1.9</v>
      </c>
      <c r="E293" s="46">
        <v>1.3</v>
      </c>
      <c r="F293" s="46">
        <v>0.7</v>
      </c>
      <c r="G293" s="46">
        <v>2.29</v>
      </c>
      <c r="H293" s="46">
        <v>3.2</v>
      </c>
      <c r="I293" s="46">
        <v>3.9</v>
      </c>
      <c r="J293" s="46">
        <v>1.1499999999999999</v>
      </c>
      <c r="K293" s="46">
        <v>0.45</v>
      </c>
      <c r="L293" s="46">
        <v>2.17</v>
      </c>
      <c r="M293" s="46">
        <v>1.51</v>
      </c>
      <c r="N293" s="46">
        <v>2.98</v>
      </c>
      <c r="O293" s="46">
        <v>3.26</v>
      </c>
      <c r="P293" s="46">
        <v>3.42</v>
      </c>
      <c r="Q293" s="46">
        <v>4.76</v>
      </c>
      <c r="R293" s="46">
        <v>3.7</v>
      </c>
      <c r="S293" s="46">
        <v>0.75</v>
      </c>
      <c r="T293" s="46">
        <v>0.17</v>
      </c>
      <c r="U293" s="46">
        <v>1.27</v>
      </c>
      <c r="V293" s="46">
        <v>1.77</v>
      </c>
      <c r="W293" s="46">
        <v>1.89</v>
      </c>
      <c r="X293" s="37">
        <f t="shared" si="20"/>
        <v>2.1270000000000007</v>
      </c>
      <c r="Y293" s="46">
        <f t="shared" si="21"/>
        <v>1.2768551003807826</v>
      </c>
      <c r="Z293" s="46">
        <f t="shared" si="22"/>
        <v>4.76</v>
      </c>
      <c r="AA293" s="46">
        <f t="shared" si="23"/>
        <v>0.17</v>
      </c>
      <c r="AB293" s="26">
        <f t="shared" si="24"/>
        <v>4.59</v>
      </c>
    </row>
    <row r="294" spans="1:28" x14ac:dyDescent="0.2">
      <c r="A294" s="142"/>
      <c r="B294" s="146"/>
      <c r="C294" s="54" t="s">
        <v>257</v>
      </c>
      <c r="D294" s="37">
        <v>11.81</v>
      </c>
      <c r="E294" s="46">
        <v>12.02</v>
      </c>
      <c r="F294" s="46">
        <v>11.51</v>
      </c>
      <c r="G294" s="46">
        <v>11.94</v>
      </c>
      <c r="H294" s="46">
        <v>11.24</v>
      </c>
      <c r="I294" s="46">
        <v>12.1</v>
      </c>
      <c r="J294" s="46">
        <v>8.73</v>
      </c>
      <c r="K294" s="46">
        <v>10.44</v>
      </c>
      <c r="L294" s="46">
        <v>10.83</v>
      </c>
      <c r="M294" s="46">
        <v>11.02</v>
      </c>
      <c r="N294" s="46">
        <v>11.97</v>
      </c>
      <c r="O294" s="46">
        <v>11.47</v>
      </c>
      <c r="P294" s="46">
        <v>11.78</v>
      </c>
      <c r="Q294" s="46">
        <v>11.47</v>
      </c>
      <c r="R294" s="46">
        <v>10.84</v>
      </c>
      <c r="S294" s="46">
        <v>8.9600000000000009</v>
      </c>
      <c r="T294" s="46">
        <v>9.16</v>
      </c>
      <c r="U294" s="46">
        <v>12.27</v>
      </c>
      <c r="V294" s="46">
        <v>8.6199999999999992</v>
      </c>
      <c r="W294" s="46">
        <v>7.93</v>
      </c>
      <c r="X294" s="37">
        <f t="shared" si="20"/>
        <v>10.8055</v>
      </c>
      <c r="Y294" s="46">
        <f t="shared" si="21"/>
        <v>1.3594328345228872</v>
      </c>
      <c r="Z294" s="46">
        <f t="shared" si="22"/>
        <v>12.27</v>
      </c>
      <c r="AA294" s="46">
        <f t="shared" si="23"/>
        <v>7.93</v>
      </c>
      <c r="AB294" s="26">
        <f t="shared" si="24"/>
        <v>4.34</v>
      </c>
    </row>
    <row r="295" spans="1:28" x14ac:dyDescent="0.2">
      <c r="A295" s="142"/>
      <c r="B295" s="55" t="s">
        <v>258</v>
      </c>
      <c r="C295" s="56" t="s">
        <v>259</v>
      </c>
      <c r="D295" s="57">
        <v>67</v>
      </c>
      <c r="E295" s="58">
        <v>69</v>
      </c>
      <c r="F295" s="58">
        <v>75</v>
      </c>
      <c r="G295" s="58">
        <v>77</v>
      </c>
      <c r="H295" s="58">
        <v>79</v>
      </c>
      <c r="I295" s="58">
        <v>77</v>
      </c>
      <c r="J295" s="58">
        <v>75</v>
      </c>
      <c r="K295" s="58">
        <v>68</v>
      </c>
      <c r="L295" s="58">
        <v>74</v>
      </c>
      <c r="M295" s="58">
        <v>74</v>
      </c>
      <c r="N295" s="58">
        <v>77</v>
      </c>
      <c r="O295" s="58">
        <v>76</v>
      </c>
      <c r="P295" s="58">
        <v>77</v>
      </c>
      <c r="Q295" s="58">
        <v>82</v>
      </c>
      <c r="R295" s="58">
        <v>82</v>
      </c>
      <c r="S295" s="58">
        <v>66</v>
      </c>
      <c r="T295" s="58">
        <v>65</v>
      </c>
      <c r="U295" s="58">
        <v>70</v>
      </c>
      <c r="V295" s="58">
        <v>81</v>
      </c>
      <c r="W295" s="58">
        <v>82</v>
      </c>
      <c r="X295" s="37">
        <f t="shared" si="20"/>
        <v>74.650000000000006</v>
      </c>
      <c r="Y295" s="46">
        <f t="shared" si="21"/>
        <v>5.4798674590195207</v>
      </c>
      <c r="Z295" s="46">
        <f t="shared" si="22"/>
        <v>82</v>
      </c>
      <c r="AA295" s="46">
        <f t="shared" si="23"/>
        <v>65</v>
      </c>
      <c r="AB295" s="26">
        <f t="shared" si="24"/>
        <v>17</v>
      </c>
    </row>
    <row r="296" spans="1:28" x14ac:dyDescent="0.2">
      <c r="A296" s="142"/>
      <c r="B296" s="144" t="s">
        <v>260</v>
      </c>
      <c r="C296" s="52" t="s">
        <v>255</v>
      </c>
      <c r="D296" s="37">
        <v>71.2</v>
      </c>
      <c r="E296" s="46">
        <v>71.72</v>
      </c>
      <c r="F296" s="46">
        <v>74.06</v>
      </c>
      <c r="G296" s="46">
        <v>67.650000000000006</v>
      </c>
      <c r="H296" s="46">
        <v>63.41</v>
      </c>
      <c r="I296" s="46">
        <v>62.97</v>
      </c>
      <c r="J296" s="46">
        <v>60.96</v>
      </c>
      <c r="K296" s="46">
        <v>76.56</v>
      </c>
      <c r="L296" s="46">
        <v>71.489999999999995</v>
      </c>
      <c r="M296" s="46">
        <v>70.52</v>
      </c>
      <c r="N296" s="46">
        <v>62.87</v>
      </c>
      <c r="O296" s="46">
        <v>67.25</v>
      </c>
      <c r="P296" s="46">
        <v>66.900000000000006</v>
      </c>
      <c r="Q296" s="46">
        <v>57.04</v>
      </c>
      <c r="R296" s="46">
        <v>56.38</v>
      </c>
      <c r="S296" s="46">
        <v>75.97</v>
      </c>
      <c r="T296" s="46">
        <v>76.69</v>
      </c>
      <c r="U296" s="46">
        <v>71.31</v>
      </c>
      <c r="V296" s="46">
        <v>54.36</v>
      </c>
      <c r="W296" s="46">
        <v>52.75</v>
      </c>
      <c r="X296" s="37">
        <f t="shared" si="20"/>
        <v>66.60299999999998</v>
      </c>
      <c r="Y296" s="46">
        <f t="shared" si="21"/>
        <v>7.4744041128445371</v>
      </c>
      <c r="Z296" s="46">
        <f t="shared" si="22"/>
        <v>76.69</v>
      </c>
      <c r="AA296" s="46">
        <f t="shared" si="23"/>
        <v>52.75</v>
      </c>
      <c r="AB296" s="26">
        <f t="shared" si="24"/>
        <v>23.939999999999998</v>
      </c>
    </row>
    <row r="297" spans="1:28" x14ac:dyDescent="0.2">
      <c r="A297" s="142"/>
      <c r="B297" s="145"/>
      <c r="C297" s="53" t="s">
        <v>256</v>
      </c>
      <c r="D297" s="37">
        <v>2.02</v>
      </c>
      <c r="E297" s="46">
        <v>1.39</v>
      </c>
      <c r="F297" s="46">
        <v>0.76</v>
      </c>
      <c r="G297" s="46">
        <v>2.46</v>
      </c>
      <c r="H297" s="46">
        <v>3.47</v>
      </c>
      <c r="I297" s="46">
        <v>4.2300000000000004</v>
      </c>
      <c r="J297" s="46">
        <v>1.2</v>
      </c>
      <c r="K297" s="46">
        <v>0.48</v>
      </c>
      <c r="L297" s="46">
        <v>2.3199999999999998</v>
      </c>
      <c r="M297" s="46">
        <v>1.61</v>
      </c>
      <c r="N297" s="46">
        <v>3.24</v>
      </c>
      <c r="O297" s="46">
        <v>3.49</v>
      </c>
      <c r="P297" s="46">
        <v>3.68</v>
      </c>
      <c r="Q297" s="46">
        <v>5.26</v>
      </c>
      <c r="R297" s="46">
        <v>4.07</v>
      </c>
      <c r="S297" s="46">
        <v>0.79</v>
      </c>
      <c r="T297" s="46">
        <v>0.18</v>
      </c>
      <c r="U297" s="46">
        <v>1.35</v>
      </c>
      <c r="V297" s="46">
        <v>1.92</v>
      </c>
      <c r="W297" s="46">
        <v>2.06</v>
      </c>
      <c r="X297" s="37">
        <f t="shared" si="20"/>
        <v>2.2990000000000004</v>
      </c>
      <c r="Y297" s="46">
        <f t="shared" si="21"/>
        <v>1.4025161599594376</v>
      </c>
      <c r="Z297" s="46">
        <f t="shared" si="22"/>
        <v>5.26</v>
      </c>
      <c r="AA297" s="46">
        <f t="shared" si="23"/>
        <v>0.18</v>
      </c>
      <c r="AB297" s="26">
        <f t="shared" si="24"/>
        <v>5.08</v>
      </c>
    </row>
    <row r="298" spans="1:28" x14ac:dyDescent="0.2">
      <c r="A298" s="143"/>
      <c r="B298" s="146"/>
      <c r="C298" s="54" t="s">
        <v>257</v>
      </c>
      <c r="D298" s="38">
        <v>12.9</v>
      </c>
      <c r="E298" s="51">
        <v>13.12</v>
      </c>
      <c r="F298" s="51">
        <v>12.54</v>
      </c>
      <c r="G298" s="51">
        <v>13.26</v>
      </c>
      <c r="H298" s="51">
        <v>12.67</v>
      </c>
      <c r="I298" s="51">
        <v>13.63</v>
      </c>
      <c r="J298" s="51">
        <v>9.9</v>
      </c>
      <c r="K298" s="51">
        <v>11.26</v>
      </c>
      <c r="L298" s="51">
        <v>11.86</v>
      </c>
      <c r="M298" s="51">
        <v>12.07</v>
      </c>
      <c r="N298" s="51">
        <v>13.45</v>
      </c>
      <c r="O298" s="51">
        <v>12.74</v>
      </c>
      <c r="P298" s="51">
        <v>13.11</v>
      </c>
      <c r="Q298" s="51">
        <v>13.28</v>
      </c>
      <c r="R298" s="51">
        <v>12.59</v>
      </c>
      <c r="S298" s="51">
        <v>9.7200000000000006</v>
      </c>
      <c r="T298" s="51">
        <v>9.9</v>
      </c>
      <c r="U298" s="51">
        <v>13.43</v>
      </c>
      <c r="V298" s="51">
        <v>10.07</v>
      </c>
      <c r="W298" s="51">
        <v>9.34</v>
      </c>
      <c r="X298" s="37">
        <f t="shared" si="20"/>
        <v>12.042</v>
      </c>
      <c r="Y298" s="46">
        <f t="shared" si="21"/>
        <v>1.4567216256844866</v>
      </c>
      <c r="Z298" s="46">
        <f t="shared" si="22"/>
        <v>13.63</v>
      </c>
      <c r="AA298" s="46">
        <f t="shared" si="23"/>
        <v>9.34</v>
      </c>
      <c r="AB298" s="26">
        <f t="shared" si="24"/>
        <v>4.2900000000000009</v>
      </c>
    </row>
    <row r="299" spans="1:28" x14ac:dyDescent="0.2">
      <c r="A299" s="141" t="s">
        <v>56</v>
      </c>
      <c r="B299" s="144" t="s">
        <v>254</v>
      </c>
      <c r="C299" s="52" t="s">
        <v>255</v>
      </c>
      <c r="D299" s="36">
        <v>79.78</v>
      </c>
      <c r="E299" s="44">
        <v>78.150000000000006</v>
      </c>
      <c r="F299" s="44">
        <v>75.180000000000007</v>
      </c>
      <c r="G299" s="44">
        <v>69.84</v>
      </c>
      <c r="H299" s="44">
        <v>71.53</v>
      </c>
      <c r="I299" s="44">
        <v>79.680000000000007</v>
      </c>
      <c r="J299" s="44">
        <v>83.31</v>
      </c>
      <c r="K299" s="44">
        <v>71.92</v>
      </c>
      <c r="L299" s="44">
        <v>70.95</v>
      </c>
      <c r="M299" s="44">
        <v>76.36</v>
      </c>
      <c r="N299" s="44">
        <v>69.81</v>
      </c>
      <c r="O299" s="44">
        <v>64.650000000000006</v>
      </c>
      <c r="P299" s="44">
        <v>66.55</v>
      </c>
      <c r="Q299" s="44">
        <v>67.94</v>
      </c>
      <c r="R299" s="44">
        <v>68.63</v>
      </c>
      <c r="S299" s="44">
        <v>81.19</v>
      </c>
      <c r="T299" s="44">
        <v>80.59</v>
      </c>
      <c r="U299" s="44">
        <v>79.31</v>
      </c>
      <c r="V299" s="44">
        <v>81.31</v>
      </c>
      <c r="W299" s="44">
        <v>81.510000000000005</v>
      </c>
      <c r="X299" s="36">
        <f t="shared" si="20"/>
        <v>74.90949999999998</v>
      </c>
      <c r="Y299" s="44">
        <f t="shared" si="21"/>
        <v>5.8768998943678685</v>
      </c>
      <c r="Z299" s="44">
        <f t="shared" si="22"/>
        <v>83.31</v>
      </c>
      <c r="AA299" s="44">
        <f t="shared" si="23"/>
        <v>64.650000000000006</v>
      </c>
      <c r="AB299" s="25">
        <f t="shared" si="24"/>
        <v>18.659999999999997</v>
      </c>
    </row>
    <row r="300" spans="1:28" x14ac:dyDescent="0.2">
      <c r="A300" s="142"/>
      <c r="B300" s="145"/>
      <c r="C300" s="53" t="s">
        <v>256</v>
      </c>
      <c r="D300" s="37">
        <v>1.91</v>
      </c>
      <c r="E300" s="46">
        <v>1.82</v>
      </c>
      <c r="F300" s="46">
        <v>2.4700000000000002</v>
      </c>
      <c r="G300" s="46">
        <v>3.74</v>
      </c>
      <c r="H300" s="46">
        <v>3.78</v>
      </c>
      <c r="I300" s="46">
        <v>1.5</v>
      </c>
      <c r="J300" s="46">
        <v>1.06</v>
      </c>
      <c r="K300" s="46">
        <v>1.3</v>
      </c>
      <c r="L300" s="46">
        <v>1.81</v>
      </c>
      <c r="M300" s="46">
        <v>2.04</v>
      </c>
      <c r="N300" s="46">
        <v>4.2300000000000004</v>
      </c>
      <c r="O300" s="46">
        <v>5.09</v>
      </c>
      <c r="P300" s="46">
        <v>4.54</v>
      </c>
      <c r="Q300" s="46">
        <v>3.58</v>
      </c>
      <c r="R300" s="46">
        <v>4.63</v>
      </c>
      <c r="S300" s="46">
        <v>1.93</v>
      </c>
      <c r="T300" s="46">
        <v>1.71</v>
      </c>
      <c r="U300" s="46">
        <v>1.78</v>
      </c>
      <c r="V300" s="46">
        <v>1.1399999999999999</v>
      </c>
      <c r="W300" s="46">
        <v>1</v>
      </c>
      <c r="X300" s="37">
        <f t="shared" si="20"/>
        <v>2.5529999999999999</v>
      </c>
      <c r="Y300" s="46">
        <f t="shared" si="21"/>
        <v>1.3429233626289832</v>
      </c>
      <c r="Z300" s="46">
        <f t="shared" si="22"/>
        <v>5.09</v>
      </c>
      <c r="AA300" s="46">
        <f t="shared" si="23"/>
        <v>1</v>
      </c>
      <c r="AB300" s="26">
        <f t="shared" si="24"/>
        <v>4.09</v>
      </c>
    </row>
    <row r="301" spans="1:28" x14ac:dyDescent="0.2">
      <c r="A301" s="142"/>
      <c r="B301" s="146"/>
      <c r="C301" s="54" t="s">
        <v>257</v>
      </c>
      <c r="D301" s="37">
        <v>12.56</v>
      </c>
      <c r="E301" s="46">
        <v>10.96</v>
      </c>
      <c r="F301" s="46">
        <v>11.89</v>
      </c>
      <c r="G301" s="46">
        <v>12.76</v>
      </c>
      <c r="H301" s="46">
        <v>12.73</v>
      </c>
      <c r="I301" s="46">
        <v>14.67</v>
      </c>
      <c r="J301" s="46">
        <v>11.46</v>
      </c>
      <c r="K301" s="46">
        <v>9.16</v>
      </c>
      <c r="L301" s="46">
        <v>9.68</v>
      </c>
      <c r="M301" s="46">
        <v>12.4</v>
      </c>
      <c r="N301" s="46">
        <v>12.53</v>
      </c>
      <c r="O301" s="46">
        <v>13.34</v>
      </c>
      <c r="P301" s="46">
        <v>12.5</v>
      </c>
      <c r="Q301" s="46">
        <v>12.1</v>
      </c>
      <c r="R301" s="46">
        <v>11.94</v>
      </c>
      <c r="S301" s="46">
        <v>10.53</v>
      </c>
      <c r="T301" s="46">
        <v>9.5</v>
      </c>
      <c r="U301" s="46">
        <v>8.94</v>
      </c>
      <c r="V301" s="46">
        <v>8.5399999999999991</v>
      </c>
      <c r="W301" s="46">
        <v>9.09</v>
      </c>
      <c r="X301" s="37">
        <f t="shared" si="20"/>
        <v>11.364000000000001</v>
      </c>
      <c r="Y301" s="46">
        <f t="shared" si="21"/>
        <v>1.7169538509569156</v>
      </c>
      <c r="Z301" s="46">
        <f t="shared" si="22"/>
        <v>14.67</v>
      </c>
      <c r="AA301" s="46">
        <f t="shared" si="23"/>
        <v>8.5399999999999991</v>
      </c>
      <c r="AB301" s="26">
        <f t="shared" si="24"/>
        <v>6.1300000000000008</v>
      </c>
    </row>
    <row r="302" spans="1:28" x14ac:dyDescent="0.2">
      <c r="A302" s="142"/>
      <c r="B302" s="55" t="s">
        <v>258</v>
      </c>
      <c r="C302" s="56" t="s">
        <v>259</v>
      </c>
      <c r="D302" s="57">
        <v>64</v>
      </c>
      <c r="E302" s="58">
        <v>66</v>
      </c>
      <c r="F302" s="58">
        <v>68</v>
      </c>
      <c r="G302" s="58">
        <v>71</v>
      </c>
      <c r="H302" s="58">
        <v>72</v>
      </c>
      <c r="I302" s="58">
        <v>70</v>
      </c>
      <c r="J302" s="58">
        <v>66</v>
      </c>
      <c r="K302" s="58">
        <v>73</v>
      </c>
      <c r="L302" s="58">
        <v>74</v>
      </c>
      <c r="M302" s="58">
        <v>72</v>
      </c>
      <c r="N302" s="58">
        <v>79</v>
      </c>
      <c r="O302" s="58">
        <v>81</v>
      </c>
      <c r="P302" s="58">
        <v>82</v>
      </c>
      <c r="Q302" s="58">
        <v>77</v>
      </c>
      <c r="R302" s="58">
        <v>74</v>
      </c>
      <c r="S302" s="58">
        <v>68</v>
      </c>
      <c r="T302" s="58">
        <v>68</v>
      </c>
      <c r="U302" s="58">
        <v>67</v>
      </c>
      <c r="V302" s="58">
        <v>69</v>
      </c>
      <c r="W302" s="58">
        <v>69</v>
      </c>
      <c r="X302" s="37">
        <f t="shared" si="20"/>
        <v>71.5</v>
      </c>
      <c r="Y302" s="46">
        <f t="shared" si="21"/>
        <v>5.0835130828156521</v>
      </c>
      <c r="Z302" s="46">
        <f t="shared" si="22"/>
        <v>82</v>
      </c>
      <c r="AA302" s="46">
        <f t="shared" si="23"/>
        <v>64</v>
      </c>
      <c r="AB302" s="26">
        <f t="shared" si="24"/>
        <v>18</v>
      </c>
    </row>
    <row r="303" spans="1:28" x14ac:dyDescent="0.2">
      <c r="A303" s="142"/>
      <c r="B303" s="144" t="s">
        <v>260</v>
      </c>
      <c r="C303" s="52" t="s">
        <v>255</v>
      </c>
      <c r="D303" s="37">
        <v>78.150000000000006</v>
      </c>
      <c r="E303" s="46">
        <v>76.42</v>
      </c>
      <c r="F303" s="46">
        <v>73.28</v>
      </c>
      <c r="G303" s="46">
        <v>67.56</v>
      </c>
      <c r="H303" s="46">
        <v>69.33</v>
      </c>
      <c r="I303" s="46">
        <v>77.900000000000006</v>
      </c>
      <c r="J303" s="46">
        <v>81.760000000000005</v>
      </c>
      <c r="K303" s="46">
        <v>69.69</v>
      </c>
      <c r="L303" s="46">
        <v>68.63</v>
      </c>
      <c r="M303" s="46">
        <v>74.38</v>
      </c>
      <c r="N303" s="46">
        <v>67.260000000000005</v>
      </c>
      <c r="O303" s="46">
        <v>61.69</v>
      </c>
      <c r="P303" s="46">
        <v>63.69</v>
      </c>
      <c r="Q303" s="46">
        <v>65.349999999999994</v>
      </c>
      <c r="R303" s="46">
        <v>66.180000000000007</v>
      </c>
      <c r="S303" s="46">
        <v>79.510000000000005</v>
      </c>
      <c r="T303" s="46">
        <v>78.89</v>
      </c>
      <c r="U303" s="46">
        <v>77.58</v>
      </c>
      <c r="V303" s="46">
        <v>79.61</v>
      </c>
      <c r="W303" s="46">
        <v>79.819999999999993</v>
      </c>
      <c r="X303" s="37">
        <f t="shared" si="20"/>
        <v>72.833999999999989</v>
      </c>
      <c r="Y303" s="46">
        <f t="shared" si="21"/>
        <v>6.3009668431039012</v>
      </c>
      <c r="Z303" s="46">
        <f t="shared" si="22"/>
        <v>81.760000000000005</v>
      </c>
      <c r="AA303" s="46">
        <f t="shared" si="23"/>
        <v>61.69</v>
      </c>
      <c r="AB303" s="26">
        <f t="shared" si="24"/>
        <v>20.070000000000007</v>
      </c>
    </row>
    <row r="304" spans="1:28" x14ac:dyDescent="0.2">
      <c r="A304" s="142"/>
      <c r="B304" s="145"/>
      <c r="C304" s="53" t="s">
        <v>256</v>
      </c>
      <c r="D304" s="37">
        <v>2.0299999999999998</v>
      </c>
      <c r="E304" s="46">
        <v>1.93</v>
      </c>
      <c r="F304" s="46">
        <v>2.62</v>
      </c>
      <c r="G304" s="46">
        <v>4.0199999999999996</v>
      </c>
      <c r="H304" s="46">
        <v>4.04</v>
      </c>
      <c r="I304" s="46">
        <v>1.61</v>
      </c>
      <c r="J304" s="46">
        <v>1.1399999999999999</v>
      </c>
      <c r="K304" s="46">
        <v>1.39</v>
      </c>
      <c r="L304" s="46">
        <v>1.95</v>
      </c>
      <c r="M304" s="46">
        <v>2.1800000000000002</v>
      </c>
      <c r="N304" s="46">
        <v>4.55</v>
      </c>
      <c r="O304" s="46">
        <v>5.55</v>
      </c>
      <c r="P304" s="46">
        <v>4.92</v>
      </c>
      <c r="Q304" s="46">
        <v>3.85</v>
      </c>
      <c r="R304" s="46">
        <v>4.99</v>
      </c>
      <c r="S304" s="46">
        <v>2.0499999999999998</v>
      </c>
      <c r="T304" s="46">
        <v>1.82</v>
      </c>
      <c r="U304" s="46">
        <v>1.9</v>
      </c>
      <c r="V304" s="46">
        <v>1.21</v>
      </c>
      <c r="W304" s="46">
        <v>1.06</v>
      </c>
      <c r="X304" s="37">
        <f t="shared" si="20"/>
        <v>2.7404999999999999</v>
      </c>
      <c r="Y304" s="46">
        <f t="shared" si="21"/>
        <v>1.4601855505740573</v>
      </c>
      <c r="Z304" s="46">
        <f t="shared" si="22"/>
        <v>5.55</v>
      </c>
      <c r="AA304" s="46">
        <f t="shared" si="23"/>
        <v>1.06</v>
      </c>
      <c r="AB304" s="26">
        <f t="shared" si="24"/>
        <v>4.49</v>
      </c>
    </row>
    <row r="305" spans="1:28" x14ac:dyDescent="0.2">
      <c r="A305" s="143"/>
      <c r="B305" s="146"/>
      <c r="C305" s="54" t="s">
        <v>257</v>
      </c>
      <c r="D305" s="38">
        <v>13.52</v>
      </c>
      <c r="E305" s="51">
        <v>11.86</v>
      </c>
      <c r="F305" s="51">
        <v>12.94</v>
      </c>
      <c r="G305" s="51">
        <v>14.11</v>
      </c>
      <c r="H305" s="51">
        <v>14.01</v>
      </c>
      <c r="I305" s="51">
        <v>15.81</v>
      </c>
      <c r="J305" s="51">
        <v>12.27</v>
      </c>
      <c r="K305" s="51">
        <v>10.050000000000001</v>
      </c>
      <c r="L305" s="51">
        <v>10.67</v>
      </c>
      <c r="M305" s="51">
        <v>13.49</v>
      </c>
      <c r="N305" s="51">
        <v>13.96</v>
      </c>
      <c r="O305" s="51">
        <v>15.28</v>
      </c>
      <c r="P305" s="51">
        <v>14.12</v>
      </c>
      <c r="Q305" s="51">
        <v>13.55</v>
      </c>
      <c r="R305" s="51">
        <v>13.31</v>
      </c>
      <c r="S305" s="51">
        <v>11.34</v>
      </c>
      <c r="T305" s="51">
        <v>10.24</v>
      </c>
      <c r="U305" s="51">
        <v>9.67</v>
      </c>
      <c r="V305" s="51">
        <v>9.23</v>
      </c>
      <c r="W305" s="51">
        <v>9.81</v>
      </c>
      <c r="X305" s="38">
        <f t="shared" si="20"/>
        <v>12.462</v>
      </c>
      <c r="Y305" s="51">
        <f t="shared" si="21"/>
        <v>1.9796533455181098</v>
      </c>
      <c r="Z305" s="51">
        <f t="shared" si="22"/>
        <v>15.81</v>
      </c>
      <c r="AA305" s="51">
        <f t="shared" si="23"/>
        <v>9.23</v>
      </c>
      <c r="AB305" s="27">
        <f t="shared" si="24"/>
        <v>6.58</v>
      </c>
    </row>
    <row r="306" spans="1:28" x14ac:dyDescent="0.2">
      <c r="A306" s="141" t="s">
        <v>57</v>
      </c>
      <c r="B306" s="144" t="s">
        <v>254</v>
      </c>
      <c r="C306" s="52" t="s">
        <v>255</v>
      </c>
      <c r="D306" s="36">
        <v>77.53</v>
      </c>
      <c r="E306" s="44">
        <v>77.89</v>
      </c>
      <c r="F306" s="44">
        <v>73.680000000000007</v>
      </c>
      <c r="G306" s="44">
        <v>69.31</v>
      </c>
      <c r="H306" s="44">
        <v>70.510000000000005</v>
      </c>
      <c r="I306" s="44">
        <v>75.11</v>
      </c>
      <c r="J306" s="44">
        <v>74.040000000000006</v>
      </c>
      <c r="K306" s="44">
        <v>74.260000000000005</v>
      </c>
      <c r="L306" s="44">
        <v>77.62</v>
      </c>
      <c r="M306" s="44">
        <v>79.790000000000006</v>
      </c>
      <c r="N306" s="44">
        <v>78.58</v>
      </c>
      <c r="O306" s="44">
        <v>79.06</v>
      </c>
      <c r="P306" s="44">
        <v>79.260000000000005</v>
      </c>
      <c r="Q306" s="44">
        <v>76.52</v>
      </c>
      <c r="R306" s="44">
        <v>77.650000000000006</v>
      </c>
      <c r="S306" s="44">
        <v>77.459999999999994</v>
      </c>
      <c r="T306" s="44">
        <v>77.62</v>
      </c>
      <c r="U306" s="44">
        <v>75.790000000000006</v>
      </c>
      <c r="V306" s="44">
        <v>82.37</v>
      </c>
      <c r="W306" s="44">
        <v>80.8</v>
      </c>
      <c r="X306" s="36">
        <f t="shared" si="20"/>
        <v>76.742500000000007</v>
      </c>
      <c r="Y306" s="44">
        <f t="shared" si="21"/>
        <v>3.2271282247452402</v>
      </c>
      <c r="Z306" s="44">
        <f t="shared" si="22"/>
        <v>82.37</v>
      </c>
      <c r="AA306" s="44">
        <f t="shared" si="23"/>
        <v>69.31</v>
      </c>
      <c r="AB306" s="25">
        <f t="shared" si="24"/>
        <v>13.060000000000002</v>
      </c>
    </row>
    <row r="307" spans="1:28" x14ac:dyDescent="0.2">
      <c r="A307" s="142"/>
      <c r="B307" s="145"/>
      <c r="C307" s="53" t="s">
        <v>256</v>
      </c>
      <c r="D307" s="37">
        <v>2.14</v>
      </c>
      <c r="E307" s="46">
        <v>1.5</v>
      </c>
      <c r="F307" s="46">
        <v>2.5299999999999998</v>
      </c>
      <c r="G307" s="46">
        <v>3.98</v>
      </c>
      <c r="H307" s="46">
        <v>3.29</v>
      </c>
      <c r="I307" s="46">
        <v>1.97</v>
      </c>
      <c r="J307" s="46">
        <v>2.38</v>
      </c>
      <c r="K307" s="46">
        <v>2.7</v>
      </c>
      <c r="L307" s="46">
        <v>1.83</v>
      </c>
      <c r="M307" s="46">
        <v>1.46</v>
      </c>
      <c r="N307" s="46">
        <v>2.57</v>
      </c>
      <c r="O307" s="46">
        <v>1.71</v>
      </c>
      <c r="P307" s="46">
        <v>1.62</v>
      </c>
      <c r="Q307" s="46">
        <v>2.2200000000000002</v>
      </c>
      <c r="R307" s="46">
        <v>2.0099999999999998</v>
      </c>
      <c r="S307" s="46">
        <v>2.2599999999999998</v>
      </c>
      <c r="T307" s="46">
        <v>1.93</v>
      </c>
      <c r="U307" s="46">
        <v>2.1800000000000002</v>
      </c>
      <c r="V307" s="46">
        <v>1.2</v>
      </c>
      <c r="W307" s="46">
        <v>2.29</v>
      </c>
      <c r="X307" s="37">
        <f t="shared" si="20"/>
        <v>2.1885000000000003</v>
      </c>
      <c r="Y307" s="46">
        <f t="shared" si="21"/>
        <v>0.64117716576211226</v>
      </c>
      <c r="Z307" s="46">
        <f t="shared" si="22"/>
        <v>3.98</v>
      </c>
      <c r="AA307" s="46">
        <f t="shared" si="23"/>
        <v>1.2</v>
      </c>
      <c r="AB307" s="26">
        <f t="shared" si="24"/>
        <v>2.7800000000000002</v>
      </c>
    </row>
    <row r="308" spans="1:28" x14ac:dyDescent="0.2">
      <c r="A308" s="142"/>
      <c r="B308" s="146"/>
      <c r="C308" s="54" t="s">
        <v>257</v>
      </c>
      <c r="D308" s="37">
        <v>12.07</v>
      </c>
      <c r="E308" s="46">
        <v>10.9</v>
      </c>
      <c r="F308" s="46">
        <v>10.19</v>
      </c>
      <c r="G308" s="46">
        <v>12.04</v>
      </c>
      <c r="H308" s="46">
        <v>10.4</v>
      </c>
      <c r="I308" s="46">
        <v>10.37</v>
      </c>
      <c r="J308" s="46">
        <v>11.44</v>
      </c>
      <c r="K308" s="46">
        <v>10.44</v>
      </c>
      <c r="L308" s="46">
        <v>11.35</v>
      </c>
      <c r="M308" s="46">
        <v>11.51</v>
      </c>
      <c r="N308" s="46">
        <v>10.28</v>
      </c>
      <c r="O308" s="46">
        <v>9.2799999999999994</v>
      </c>
      <c r="P308" s="46">
        <v>8.57</v>
      </c>
      <c r="Q308" s="46">
        <v>9.61</v>
      </c>
      <c r="R308" s="46">
        <v>8.86</v>
      </c>
      <c r="S308" s="46">
        <v>9.93</v>
      </c>
      <c r="T308" s="46">
        <v>8.9700000000000006</v>
      </c>
      <c r="U308" s="46">
        <v>8.99</v>
      </c>
      <c r="V308" s="46">
        <v>9.8699999999999992</v>
      </c>
      <c r="W308" s="46">
        <v>11.29</v>
      </c>
      <c r="X308" s="37">
        <f t="shared" si="20"/>
        <v>10.318000000000001</v>
      </c>
      <c r="Y308" s="46">
        <f t="shared" si="21"/>
        <v>1.0710820893401443</v>
      </c>
      <c r="Z308" s="46">
        <f t="shared" si="22"/>
        <v>12.07</v>
      </c>
      <c r="AA308" s="46">
        <f t="shared" si="23"/>
        <v>8.57</v>
      </c>
      <c r="AB308" s="26">
        <f t="shared" si="24"/>
        <v>3.5</v>
      </c>
    </row>
    <row r="309" spans="1:28" x14ac:dyDescent="0.2">
      <c r="A309" s="142"/>
      <c r="B309" s="55" t="s">
        <v>258</v>
      </c>
      <c r="C309" s="56" t="s">
        <v>259</v>
      </c>
      <c r="D309" s="57">
        <v>73</v>
      </c>
      <c r="E309" s="58">
        <v>76</v>
      </c>
      <c r="F309" s="58">
        <v>79</v>
      </c>
      <c r="G309" s="58">
        <v>79</v>
      </c>
      <c r="H309" s="58">
        <v>81</v>
      </c>
      <c r="I309" s="58">
        <v>80</v>
      </c>
      <c r="J309" s="58">
        <v>79</v>
      </c>
      <c r="K309" s="58">
        <v>79</v>
      </c>
      <c r="L309" s="58">
        <v>76</v>
      </c>
      <c r="M309" s="58">
        <v>71</v>
      </c>
      <c r="N309" s="58">
        <v>65</v>
      </c>
      <c r="O309" s="58">
        <v>66</v>
      </c>
      <c r="P309" s="58">
        <v>66</v>
      </c>
      <c r="Q309" s="58">
        <v>70</v>
      </c>
      <c r="R309" s="58">
        <v>68</v>
      </c>
      <c r="S309" s="58">
        <v>69</v>
      </c>
      <c r="T309" s="58">
        <v>68</v>
      </c>
      <c r="U309" s="58">
        <v>69</v>
      </c>
      <c r="V309" s="58">
        <v>65</v>
      </c>
      <c r="W309" s="58">
        <v>66</v>
      </c>
      <c r="X309" s="37">
        <f t="shared" si="20"/>
        <v>72.25</v>
      </c>
      <c r="Y309" s="46">
        <f t="shared" si="21"/>
        <v>5.7754015581511506</v>
      </c>
      <c r="Z309" s="46">
        <f t="shared" si="22"/>
        <v>81</v>
      </c>
      <c r="AA309" s="46">
        <f t="shared" si="23"/>
        <v>65</v>
      </c>
      <c r="AB309" s="26">
        <f t="shared" si="24"/>
        <v>16</v>
      </c>
    </row>
    <row r="310" spans="1:28" x14ac:dyDescent="0.2">
      <c r="A310" s="142"/>
      <c r="B310" s="144" t="s">
        <v>260</v>
      </c>
      <c r="C310" s="52" t="s">
        <v>255</v>
      </c>
      <c r="D310" s="37">
        <v>75.56</v>
      </c>
      <c r="E310" s="46">
        <v>15.87</v>
      </c>
      <c r="F310" s="46">
        <v>71.53</v>
      </c>
      <c r="G310" s="46">
        <v>66.73</v>
      </c>
      <c r="H310" s="46">
        <v>67.959999999999994</v>
      </c>
      <c r="I310" s="46">
        <v>72.84</v>
      </c>
      <c r="J310" s="46">
        <v>71.75</v>
      </c>
      <c r="K310" s="46">
        <v>71.959999999999994</v>
      </c>
      <c r="L310" s="46">
        <v>75.599999999999994</v>
      </c>
      <c r="M310" s="46">
        <v>77.98</v>
      </c>
      <c r="N310" s="46">
        <v>76.87</v>
      </c>
      <c r="O310" s="46">
        <v>77.36</v>
      </c>
      <c r="P310" s="46">
        <v>77.56</v>
      </c>
      <c r="Q310" s="46">
        <v>74.61</v>
      </c>
      <c r="R310" s="46">
        <v>75.84</v>
      </c>
      <c r="S310" s="46">
        <v>75.61</v>
      </c>
      <c r="T310" s="46">
        <v>75.8</v>
      </c>
      <c r="U310" s="46">
        <v>73.87</v>
      </c>
      <c r="V310" s="46">
        <v>80.8</v>
      </c>
      <c r="W310" s="46">
        <v>79.17</v>
      </c>
      <c r="X310" s="37">
        <f t="shared" si="20"/>
        <v>71.763500000000008</v>
      </c>
      <c r="Y310" s="46">
        <f t="shared" si="21"/>
        <v>13.612442170386036</v>
      </c>
      <c r="Z310" s="46">
        <f t="shared" si="22"/>
        <v>80.8</v>
      </c>
      <c r="AA310" s="46">
        <f t="shared" si="23"/>
        <v>15.87</v>
      </c>
      <c r="AB310" s="26">
        <f t="shared" si="24"/>
        <v>64.929999999999993</v>
      </c>
    </row>
    <row r="311" spans="1:28" x14ac:dyDescent="0.2">
      <c r="A311" s="142"/>
      <c r="B311" s="145"/>
      <c r="C311" s="53" t="s">
        <v>256</v>
      </c>
      <c r="D311" s="37">
        <v>2.2799999999999998</v>
      </c>
      <c r="E311" s="46">
        <v>1.59</v>
      </c>
      <c r="F311" s="46">
        <v>2.71</v>
      </c>
      <c r="G311" s="46">
        <v>4.3</v>
      </c>
      <c r="H311" s="46">
        <v>3.54</v>
      </c>
      <c r="I311" s="46">
        <v>2.1</v>
      </c>
      <c r="J311" s="46">
        <v>2.5499999999999998</v>
      </c>
      <c r="K311" s="46">
        <v>2.89</v>
      </c>
      <c r="L311" s="46">
        <v>1.95</v>
      </c>
      <c r="M311" s="46">
        <v>1.57</v>
      </c>
      <c r="N311" s="46">
        <v>2.73</v>
      </c>
      <c r="O311" s="46">
        <v>1.82</v>
      </c>
      <c r="P311" s="46">
        <v>1.71</v>
      </c>
      <c r="Q311" s="46">
        <v>2.36</v>
      </c>
      <c r="R311" s="46">
        <v>2.13</v>
      </c>
      <c r="S311" s="46">
        <v>2.39</v>
      </c>
      <c r="T311" s="46">
        <v>2.0499999999999998</v>
      </c>
      <c r="U311" s="46">
        <v>2.3199999999999998</v>
      </c>
      <c r="V311" s="46">
        <v>1.28</v>
      </c>
      <c r="W311" s="46">
        <v>2.4300000000000002</v>
      </c>
      <c r="X311" s="37">
        <f t="shared" si="20"/>
        <v>2.335</v>
      </c>
      <c r="Y311" s="46">
        <f t="shared" si="21"/>
        <v>0.69645342157322443</v>
      </c>
      <c r="Z311" s="46">
        <f t="shared" si="22"/>
        <v>4.3</v>
      </c>
      <c r="AA311" s="46">
        <f t="shared" si="23"/>
        <v>1.28</v>
      </c>
      <c r="AB311" s="26">
        <f t="shared" si="24"/>
        <v>3.0199999999999996</v>
      </c>
    </row>
    <row r="312" spans="1:28" x14ac:dyDescent="0.2">
      <c r="A312" s="143"/>
      <c r="B312" s="146"/>
      <c r="C312" s="54" t="s">
        <v>257</v>
      </c>
      <c r="D312" s="38">
        <v>13.11</v>
      </c>
      <c r="E312" s="51">
        <v>11.85</v>
      </c>
      <c r="F312" s="51">
        <v>11.19</v>
      </c>
      <c r="G312" s="51">
        <v>13.41</v>
      </c>
      <c r="H312" s="51">
        <v>11.53</v>
      </c>
      <c r="I312" s="51">
        <v>11.38</v>
      </c>
      <c r="J312" s="51">
        <v>12.55</v>
      </c>
      <c r="K312" s="51">
        <v>11.45</v>
      </c>
      <c r="L312" s="51">
        <v>12.32</v>
      </c>
      <c r="M312" s="51">
        <v>12.42</v>
      </c>
      <c r="N312" s="51">
        <v>11.11</v>
      </c>
      <c r="O312" s="51">
        <v>10.029999999999999</v>
      </c>
      <c r="P312" s="51">
        <v>9.2799999999999994</v>
      </c>
      <c r="Q312" s="51">
        <v>10.44</v>
      </c>
      <c r="R312" s="51">
        <v>9.6199999999999992</v>
      </c>
      <c r="S312" s="51">
        <v>10.78</v>
      </c>
      <c r="T312" s="51">
        <v>9.73</v>
      </c>
      <c r="U312" s="51">
        <v>9.7899999999999991</v>
      </c>
      <c r="V312" s="51">
        <v>10.58</v>
      </c>
      <c r="W312" s="51">
        <v>12.13</v>
      </c>
      <c r="X312" s="37">
        <f t="shared" si="20"/>
        <v>11.234999999999999</v>
      </c>
      <c r="Y312" s="46">
        <f t="shared" si="21"/>
        <v>1.2011288550009105</v>
      </c>
      <c r="Z312" s="46">
        <f t="shared" si="22"/>
        <v>13.41</v>
      </c>
      <c r="AA312" s="46">
        <f t="shared" si="23"/>
        <v>9.2799999999999994</v>
      </c>
      <c r="AB312" s="26">
        <f t="shared" si="24"/>
        <v>4.1300000000000008</v>
      </c>
    </row>
    <row r="313" spans="1:28" x14ac:dyDescent="0.2">
      <c r="A313" s="141" t="s">
        <v>58</v>
      </c>
      <c r="B313" s="144" t="s">
        <v>254</v>
      </c>
      <c r="C313" s="52" t="s">
        <v>255</v>
      </c>
      <c r="D313" s="36">
        <v>77.23</v>
      </c>
      <c r="E313" s="44">
        <v>80.34</v>
      </c>
      <c r="F313" s="44">
        <v>81.849999999999994</v>
      </c>
      <c r="G313" s="44">
        <v>80.709999999999994</v>
      </c>
      <c r="H313" s="44">
        <v>68.84</v>
      </c>
      <c r="I313" s="44">
        <v>75.650000000000006</v>
      </c>
      <c r="J313" s="44">
        <v>75.75</v>
      </c>
      <c r="K313" s="44">
        <v>77.38</v>
      </c>
      <c r="L313" s="44">
        <v>82.72</v>
      </c>
      <c r="M313" s="44">
        <v>70.92</v>
      </c>
      <c r="N313" s="44">
        <v>74.08</v>
      </c>
      <c r="O313" s="44">
        <v>80.05</v>
      </c>
      <c r="P313" s="44">
        <v>72.16</v>
      </c>
      <c r="Q313" s="44">
        <v>74.14</v>
      </c>
      <c r="R313" s="44">
        <v>74.680000000000007</v>
      </c>
      <c r="S313" s="44">
        <v>76.97</v>
      </c>
      <c r="T313" s="44">
        <v>77.5</v>
      </c>
      <c r="U313" s="44">
        <v>79.75</v>
      </c>
      <c r="V313" s="44">
        <v>75.959999999999994</v>
      </c>
      <c r="W313" s="44">
        <v>81.89</v>
      </c>
      <c r="X313" s="36">
        <f t="shared" si="20"/>
        <v>76.928500000000014</v>
      </c>
      <c r="Y313" s="44">
        <f t="shared" si="21"/>
        <v>3.8100715216384047</v>
      </c>
      <c r="Z313" s="44">
        <f t="shared" si="22"/>
        <v>82.72</v>
      </c>
      <c r="AA313" s="44">
        <f t="shared" si="23"/>
        <v>68.84</v>
      </c>
      <c r="AB313" s="25">
        <f t="shared" si="24"/>
        <v>13.879999999999995</v>
      </c>
    </row>
    <row r="314" spans="1:28" x14ac:dyDescent="0.2">
      <c r="A314" s="142"/>
      <c r="B314" s="145"/>
      <c r="C314" s="53" t="s">
        <v>256</v>
      </c>
      <c r="D314" s="37">
        <v>2.5099999999999998</v>
      </c>
      <c r="E314" s="46">
        <v>1.4</v>
      </c>
      <c r="F314" s="46">
        <v>0.66</v>
      </c>
      <c r="G314" s="46">
        <v>0.55000000000000004</v>
      </c>
      <c r="H314" s="46">
        <v>2.3199999999999998</v>
      </c>
      <c r="I314" s="46">
        <v>1.48</v>
      </c>
      <c r="J314" s="46">
        <v>2.48</v>
      </c>
      <c r="K314" s="46">
        <v>2.27</v>
      </c>
      <c r="L314" s="46">
        <v>0.67</v>
      </c>
      <c r="M314" s="46">
        <v>2.56</v>
      </c>
      <c r="N314" s="46">
        <v>2.63</v>
      </c>
      <c r="O314" s="46">
        <v>0.94</v>
      </c>
      <c r="P314" s="46">
        <v>3.15</v>
      </c>
      <c r="Q314" s="46">
        <v>2.8</v>
      </c>
      <c r="R314" s="46">
        <v>2.5299999999999998</v>
      </c>
      <c r="S314" s="46">
        <v>1.74</v>
      </c>
      <c r="T314" s="46">
        <v>1.59</v>
      </c>
      <c r="U314" s="46">
        <v>1.1200000000000001</v>
      </c>
      <c r="V314" s="46">
        <v>1.91</v>
      </c>
      <c r="W314" s="46">
        <v>0.34</v>
      </c>
      <c r="X314" s="37">
        <f t="shared" si="20"/>
        <v>1.7825</v>
      </c>
      <c r="Y314" s="46">
        <f t="shared" si="21"/>
        <v>0.85435032257511956</v>
      </c>
      <c r="Z314" s="46">
        <f t="shared" si="22"/>
        <v>3.15</v>
      </c>
      <c r="AA314" s="46">
        <f t="shared" si="23"/>
        <v>0.34</v>
      </c>
      <c r="AB314" s="26">
        <f t="shared" si="24"/>
        <v>2.81</v>
      </c>
    </row>
    <row r="315" spans="1:28" x14ac:dyDescent="0.2">
      <c r="A315" s="142"/>
      <c r="B315" s="146"/>
      <c r="C315" s="54" t="s">
        <v>257</v>
      </c>
      <c r="D315" s="37">
        <v>11.41</v>
      </c>
      <c r="E315" s="46">
        <v>11.26</v>
      </c>
      <c r="F315" s="46">
        <v>10.86</v>
      </c>
      <c r="G315" s="46">
        <v>9.81</v>
      </c>
      <c r="H315" s="46">
        <v>9.7100000000000009</v>
      </c>
      <c r="I315" s="46">
        <v>9.6</v>
      </c>
      <c r="J315" s="46">
        <v>10.83</v>
      </c>
      <c r="K315" s="46">
        <v>10.95</v>
      </c>
      <c r="L315" s="46">
        <v>11.03</v>
      </c>
      <c r="M315" s="46">
        <v>9.57</v>
      </c>
      <c r="N315" s="46">
        <v>9.2899999999999991</v>
      </c>
      <c r="O315" s="46">
        <v>7.79</v>
      </c>
      <c r="P315" s="46">
        <v>9.08</v>
      </c>
      <c r="Q315" s="46">
        <v>9.51</v>
      </c>
      <c r="R315" s="46">
        <v>9.06</v>
      </c>
      <c r="S315" s="46">
        <v>7.88</v>
      </c>
      <c r="T315" s="46">
        <v>7.66</v>
      </c>
      <c r="U315" s="46">
        <v>8.26</v>
      </c>
      <c r="V315" s="46">
        <v>8.3800000000000008</v>
      </c>
      <c r="W315" s="46">
        <v>7.84</v>
      </c>
      <c r="X315" s="37">
        <f t="shared" si="20"/>
        <v>9.488999999999999</v>
      </c>
      <c r="Y315" s="46">
        <f t="shared" si="21"/>
        <v>1.2535461278855589</v>
      </c>
      <c r="Z315" s="46">
        <f t="shared" si="22"/>
        <v>11.41</v>
      </c>
      <c r="AA315" s="46">
        <f t="shared" si="23"/>
        <v>7.66</v>
      </c>
      <c r="AB315" s="26">
        <f t="shared" si="24"/>
        <v>3.75</v>
      </c>
    </row>
    <row r="316" spans="1:28" x14ac:dyDescent="0.2">
      <c r="A316" s="142"/>
      <c r="B316" s="55" t="s">
        <v>258</v>
      </c>
      <c r="C316" s="56" t="s">
        <v>259</v>
      </c>
      <c r="D316" s="57">
        <v>73</v>
      </c>
      <c r="E316" s="58">
        <v>72</v>
      </c>
      <c r="F316" s="58">
        <v>69</v>
      </c>
      <c r="G316" s="58">
        <v>69</v>
      </c>
      <c r="H316" s="58">
        <v>77</v>
      </c>
      <c r="I316" s="58">
        <v>70</v>
      </c>
      <c r="J316" s="58">
        <v>73</v>
      </c>
      <c r="K316" s="58">
        <v>74</v>
      </c>
      <c r="L316" s="58">
        <v>77</v>
      </c>
      <c r="M316" s="58">
        <v>76</v>
      </c>
      <c r="N316" s="58">
        <v>72</v>
      </c>
      <c r="O316" s="58">
        <v>66</v>
      </c>
      <c r="P316" s="58">
        <v>71</v>
      </c>
      <c r="Q316" s="58">
        <v>74</v>
      </c>
      <c r="R316" s="58">
        <v>73</v>
      </c>
      <c r="S316" s="58">
        <v>74</v>
      </c>
      <c r="T316" s="58">
        <v>68</v>
      </c>
      <c r="U316" s="58">
        <v>66</v>
      </c>
      <c r="V316" s="58">
        <v>71</v>
      </c>
      <c r="W316" s="58">
        <v>66</v>
      </c>
      <c r="X316" s="37">
        <f t="shared" si="20"/>
        <v>71.55</v>
      </c>
      <c r="Y316" s="46">
        <f t="shared" si="21"/>
        <v>3.4408536272574182</v>
      </c>
      <c r="Z316" s="46">
        <f t="shared" si="22"/>
        <v>77</v>
      </c>
      <c r="AA316" s="46">
        <f t="shared" si="23"/>
        <v>66</v>
      </c>
      <c r="AB316" s="26">
        <f t="shared" si="24"/>
        <v>11</v>
      </c>
    </row>
    <row r="317" spans="1:28" x14ac:dyDescent="0.2">
      <c r="A317" s="142"/>
      <c r="B317" s="144" t="s">
        <v>260</v>
      </c>
      <c r="C317" s="52" t="s">
        <v>255</v>
      </c>
      <c r="D317" s="37">
        <v>75.25</v>
      </c>
      <c r="E317" s="46">
        <v>78.52</v>
      </c>
      <c r="F317" s="46">
        <v>80.17</v>
      </c>
      <c r="G317" s="46">
        <v>78.98</v>
      </c>
      <c r="H317" s="46">
        <v>66.319999999999993</v>
      </c>
      <c r="I317" s="46">
        <v>73.69</v>
      </c>
      <c r="J317" s="46">
        <v>73.73</v>
      </c>
      <c r="K317" s="46">
        <v>75.41</v>
      </c>
      <c r="L317" s="46">
        <v>80.87</v>
      </c>
      <c r="M317" s="46">
        <v>68.56</v>
      </c>
      <c r="N317" s="46">
        <v>72</v>
      </c>
      <c r="O317" s="46">
        <v>78.37</v>
      </c>
      <c r="P317" s="46">
        <v>70</v>
      </c>
      <c r="Q317" s="46">
        <v>72</v>
      </c>
      <c r="R317" s="46">
        <v>72.599999999999994</v>
      </c>
      <c r="S317" s="46">
        <v>74.98</v>
      </c>
      <c r="T317" s="46">
        <v>75.67</v>
      </c>
      <c r="U317" s="46">
        <v>78.069999999999993</v>
      </c>
      <c r="V317" s="46">
        <v>73.989999999999995</v>
      </c>
      <c r="W317" s="46">
        <v>80.290000000000006</v>
      </c>
      <c r="X317" s="37">
        <f t="shared" si="20"/>
        <v>74.973499999999987</v>
      </c>
      <c r="Y317" s="46">
        <f t="shared" si="21"/>
        <v>4.0312819888571703</v>
      </c>
      <c r="Z317" s="46">
        <f t="shared" si="22"/>
        <v>80.87</v>
      </c>
      <c r="AA317" s="46">
        <f t="shared" si="23"/>
        <v>66.319999999999993</v>
      </c>
      <c r="AB317" s="26">
        <f t="shared" si="24"/>
        <v>14.550000000000011</v>
      </c>
    </row>
    <row r="318" spans="1:28" x14ac:dyDescent="0.2">
      <c r="A318" s="142"/>
      <c r="B318" s="145"/>
      <c r="C318" s="53" t="s">
        <v>256</v>
      </c>
      <c r="D318" s="37">
        <v>2.67</v>
      </c>
      <c r="E318" s="46">
        <v>1.5</v>
      </c>
      <c r="F318" s="46">
        <v>0.72</v>
      </c>
      <c r="G318" s="46">
        <v>0.6</v>
      </c>
      <c r="H318" s="46">
        <v>2.4900000000000002</v>
      </c>
      <c r="I318" s="46">
        <v>1.58</v>
      </c>
      <c r="J318" s="46">
        <v>2.64</v>
      </c>
      <c r="K318" s="46">
        <v>2.42</v>
      </c>
      <c r="L318" s="46">
        <v>0.79</v>
      </c>
      <c r="M318" s="46">
        <v>2.73</v>
      </c>
      <c r="N318" s="46">
        <v>2.81</v>
      </c>
      <c r="O318" s="46">
        <v>1.01</v>
      </c>
      <c r="P318" s="46">
        <v>3.37</v>
      </c>
      <c r="Q318" s="46">
        <v>2.99</v>
      </c>
      <c r="R318" s="46">
        <v>2.69</v>
      </c>
      <c r="S318" s="46">
        <v>1.86</v>
      </c>
      <c r="T318" s="46">
        <v>1.7</v>
      </c>
      <c r="U318" s="46">
        <v>1.21</v>
      </c>
      <c r="V318" s="46">
        <v>2.04</v>
      </c>
      <c r="W318" s="46">
        <v>0.38</v>
      </c>
      <c r="X318" s="37">
        <f t="shared" si="20"/>
        <v>1.9100000000000006</v>
      </c>
      <c r="Y318" s="46">
        <f t="shared" si="21"/>
        <v>0.90215531397111104</v>
      </c>
      <c r="Z318" s="46">
        <f t="shared" si="22"/>
        <v>3.37</v>
      </c>
      <c r="AA318" s="46">
        <f t="shared" si="23"/>
        <v>0.38</v>
      </c>
      <c r="AB318" s="26">
        <f t="shared" si="24"/>
        <v>2.99</v>
      </c>
    </row>
    <row r="319" spans="1:28" x14ac:dyDescent="0.2">
      <c r="A319" s="143"/>
      <c r="B319" s="146"/>
      <c r="C319" s="54" t="s">
        <v>257</v>
      </c>
      <c r="D319" s="38">
        <v>12.4</v>
      </c>
      <c r="E319" s="51">
        <v>12.15</v>
      </c>
      <c r="F319" s="51">
        <v>11.66</v>
      </c>
      <c r="G319" s="51">
        <v>10.52</v>
      </c>
      <c r="H319" s="51">
        <v>10.75</v>
      </c>
      <c r="I319" s="51">
        <v>10.44</v>
      </c>
      <c r="J319" s="51">
        <v>11.8</v>
      </c>
      <c r="K319" s="51">
        <v>11.89</v>
      </c>
      <c r="L319" s="51">
        <v>11.82</v>
      </c>
      <c r="M319" s="51">
        <v>10.54</v>
      </c>
      <c r="N319" s="51">
        <v>10.16</v>
      </c>
      <c r="O319" s="51">
        <v>8.41</v>
      </c>
      <c r="P319" s="51">
        <v>9.98</v>
      </c>
      <c r="Q319" s="51">
        <v>10.39</v>
      </c>
      <c r="R319" s="51">
        <v>9.9</v>
      </c>
      <c r="S319" s="51">
        <v>8.59</v>
      </c>
      <c r="T319" s="51">
        <v>8.31</v>
      </c>
      <c r="U319" s="51">
        <v>8.91</v>
      </c>
      <c r="V319" s="51">
        <v>9.14</v>
      </c>
      <c r="W319" s="51">
        <v>8.4499999999999993</v>
      </c>
      <c r="X319" s="37">
        <f t="shared" si="20"/>
        <v>10.310499999999999</v>
      </c>
      <c r="Y319" s="46">
        <f t="shared" si="21"/>
        <v>1.348353674515322</v>
      </c>
      <c r="Z319" s="46">
        <f t="shared" si="22"/>
        <v>12.4</v>
      </c>
      <c r="AA319" s="46">
        <f t="shared" si="23"/>
        <v>8.31</v>
      </c>
      <c r="AB319" s="26">
        <f t="shared" si="24"/>
        <v>4.09</v>
      </c>
    </row>
    <row r="320" spans="1:28" x14ac:dyDescent="0.2">
      <c r="A320" s="141" t="s">
        <v>59</v>
      </c>
      <c r="B320" s="144" t="s">
        <v>254</v>
      </c>
      <c r="C320" s="52" t="s">
        <v>255</v>
      </c>
      <c r="D320" s="36">
        <v>79.87</v>
      </c>
      <c r="E320" s="44">
        <v>75.52</v>
      </c>
      <c r="F320" s="44">
        <v>74.760000000000005</v>
      </c>
      <c r="G320" s="44">
        <v>71.56</v>
      </c>
      <c r="H320" s="44">
        <v>73.010000000000005</v>
      </c>
      <c r="I320" s="44">
        <v>72.39</v>
      </c>
      <c r="J320" s="44">
        <v>71.209999999999994</v>
      </c>
      <c r="K320" s="44">
        <v>74.11</v>
      </c>
      <c r="L320" s="44">
        <v>80.09</v>
      </c>
      <c r="M320" s="44">
        <v>71.95</v>
      </c>
      <c r="N320" s="44">
        <v>80.83</v>
      </c>
      <c r="O320" s="44">
        <v>83.25</v>
      </c>
      <c r="P320" s="44">
        <v>82.95</v>
      </c>
      <c r="Q320" s="44">
        <v>78.569999999999993</v>
      </c>
      <c r="R320" s="44">
        <v>77.22</v>
      </c>
      <c r="S320" s="44">
        <v>78.099999999999994</v>
      </c>
      <c r="T320" s="44">
        <v>79.62</v>
      </c>
      <c r="U320" s="44">
        <v>80.739999999999995</v>
      </c>
      <c r="V320" s="44">
        <v>82</v>
      </c>
      <c r="W320" s="44">
        <v>79.52</v>
      </c>
      <c r="X320" s="36">
        <f t="shared" si="20"/>
        <v>77.363500000000016</v>
      </c>
      <c r="Y320" s="44">
        <f t="shared" si="21"/>
        <v>3.9838783999092091</v>
      </c>
      <c r="Z320" s="44">
        <f t="shared" si="22"/>
        <v>83.25</v>
      </c>
      <c r="AA320" s="44">
        <f t="shared" si="23"/>
        <v>71.209999999999994</v>
      </c>
      <c r="AB320" s="25">
        <f t="shared" si="24"/>
        <v>12.040000000000006</v>
      </c>
    </row>
    <row r="321" spans="1:28" x14ac:dyDescent="0.2">
      <c r="A321" s="142"/>
      <c r="B321" s="145"/>
      <c r="C321" s="53" t="s">
        <v>256</v>
      </c>
      <c r="D321" s="37">
        <v>1.17</v>
      </c>
      <c r="E321" s="46">
        <v>2.06</v>
      </c>
      <c r="F321" s="46">
        <v>1.98</v>
      </c>
      <c r="G321" s="46">
        <v>2.86</v>
      </c>
      <c r="H321" s="46">
        <v>2.4</v>
      </c>
      <c r="I321" s="46">
        <v>2.46</v>
      </c>
      <c r="J321" s="46">
        <v>2.48</v>
      </c>
      <c r="K321" s="46">
        <v>2.37</v>
      </c>
      <c r="L321" s="46">
        <v>0.99</v>
      </c>
      <c r="M321" s="46">
        <v>2.3199999999999998</v>
      </c>
      <c r="N321" s="46">
        <v>1.18</v>
      </c>
      <c r="O321" s="46">
        <v>0.42</v>
      </c>
      <c r="P321" s="46">
        <v>0.28000000000000003</v>
      </c>
      <c r="Q321" s="46">
        <v>1.44</v>
      </c>
      <c r="R321" s="46">
        <v>1.85</v>
      </c>
      <c r="S321" s="46">
        <v>1.48</v>
      </c>
      <c r="T321" s="46">
        <v>1.21</v>
      </c>
      <c r="U321" s="46">
        <v>0.86</v>
      </c>
      <c r="V321" s="46">
        <v>0.46</v>
      </c>
      <c r="W321" s="46">
        <v>1.08</v>
      </c>
      <c r="X321" s="37">
        <f t="shared" si="20"/>
        <v>1.5675000000000003</v>
      </c>
      <c r="Y321" s="46">
        <f t="shared" si="21"/>
        <v>0.77555328297728221</v>
      </c>
      <c r="Z321" s="46">
        <f t="shared" si="22"/>
        <v>2.86</v>
      </c>
      <c r="AA321" s="46">
        <f t="shared" si="23"/>
        <v>0.28000000000000003</v>
      </c>
      <c r="AB321" s="26">
        <f t="shared" si="24"/>
        <v>2.58</v>
      </c>
    </row>
    <row r="322" spans="1:28" x14ac:dyDescent="0.2">
      <c r="A322" s="142"/>
      <c r="B322" s="146"/>
      <c r="C322" s="54" t="s">
        <v>257</v>
      </c>
      <c r="D322" s="37">
        <v>10.88</v>
      </c>
      <c r="E322" s="46">
        <v>12.06</v>
      </c>
      <c r="F322" s="46">
        <v>13.85</v>
      </c>
      <c r="G322" s="46">
        <v>13.35</v>
      </c>
      <c r="H322" s="46">
        <v>12.47</v>
      </c>
      <c r="I322" s="46">
        <v>12.18</v>
      </c>
      <c r="J322" s="46">
        <v>12.65</v>
      </c>
      <c r="K322" s="46">
        <v>11.41</v>
      </c>
      <c r="L322" s="46">
        <v>10.039999999999999</v>
      </c>
      <c r="M322" s="46">
        <v>11.68</v>
      </c>
      <c r="N322" s="46">
        <v>10.44</v>
      </c>
      <c r="O322" s="46">
        <v>9</v>
      </c>
      <c r="P322" s="46">
        <v>9.58</v>
      </c>
      <c r="Q322" s="46">
        <v>9.15</v>
      </c>
      <c r="R322" s="46">
        <v>9.7899999999999991</v>
      </c>
      <c r="S322" s="46">
        <v>9.61</v>
      </c>
      <c r="T322" s="46">
        <v>9.06</v>
      </c>
      <c r="U322" s="46">
        <v>9.02</v>
      </c>
      <c r="V322" s="46">
        <v>9.07</v>
      </c>
      <c r="W322" s="46">
        <v>8.8000000000000007</v>
      </c>
      <c r="X322" s="37">
        <f t="shared" si="20"/>
        <v>10.704499999999999</v>
      </c>
      <c r="Y322" s="46">
        <f t="shared" si="21"/>
        <v>1.6264603963984594</v>
      </c>
      <c r="Z322" s="46">
        <f t="shared" si="22"/>
        <v>13.85</v>
      </c>
      <c r="AA322" s="46">
        <f t="shared" si="23"/>
        <v>8.8000000000000007</v>
      </c>
      <c r="AB322" s="26">
        <f t="shared" si="24"/>
        <v>5.0499999999999989</v>
      </c>
    </row>
    <row r="323" spans="1:28" x14ac:dyDescent="0.2">
      <c r="A323" s="142"/>
      <c r="B323" s="55" t="s">
        <v>258</v>
      </c>
      <c r="C323" s="56" t="s">
        <v>259</v>
      </c>
      <c r="D323" s="57">
        <v>65</v>
      </c>
      <c r="E323" s="58">
        <v>67</v>
      </c>
      <c r="F323" s="58">
        <v>73</v>
      </c>
      <c r="G323" s="58">
        <v>72</v>
      </c>
      <c r="H323" s="58">
        <v>71</v>
      </c>
      <c r="I323" s="58">
        <v>71</v>
      </c>
      <c r="J323" s="58">
        <v>72</v>
      </c>
      <c r="K323" s="58">
        <v>72</v>
      </c>
      <c r="L323" s="58">
        <v>65</v>
      </c>
      <c r="M323" s="58">
        <v>72</v>
      </c>
      <c r="N323" s="58">
        <v>70</v>
      </c>
      <c r="O323" s="58">
        <v>67</v>
      </c>
      <c r="P323" s="58">
        <v>67</v>
      </c>
      <c r="Q323" s="58">
        <v>70</v>
      </c>
      <c r="R323" s="58">
        <v>71</v>
      </c>
      <c r="S323" s="58">
        <v>75</v>
      </c>
      <c r="T323" s="58">
        <v>73</v>
      </c>
      <c r="U323" s="58">
        <v>70</v>
      </c>
      <c r="V323" s="58">
        <v>69</v>
      </c>
      <c r="W323" s="58">
        <v>68</v>
      </c>
      <c r="X323" s="37">
        <f t="shared" si="20"/>
        <v>70</v>
      </c>
      <c r="Y323" s="46">
        <f t="shared" si="21"/>
        <v>2.7529888064467412</v>
      </c>
      <c r="Z323" s="46">
        <f t="shared" si="22"/>
        <v>75</v>
      </c>
      <c r="AA323" s="46">
        <f t="shared" si="23"/>
        <v>65</v>
      </c>
      <c r="AB323" s="26">
        <f t="shared" si="24"/>
        <v>10</v>
      </c>
    </row>
    <row r="324" spans="1:28" x14ac:dyDescent="0.2">
      <c r="A324" s="142"/>
      <c r="B324" s="144" t="s">
        <v>260</v>
      </c>
      <c r="C324" s="52" t="s">
        <v>255</v>
      </c>
      <c r="D324" s="37">
        <v>78.22</v>
      </c>
      <c r="E324" s="46">
        <v>73.66</v>
      </c>
      <c r="F324" s="46">
        <v>72.67</v>
      </c>
      <c r="G324" s="46">
        <v>69.349999999999994</v>
      </c>
      <c r="H324" s="46">
        <v>70.91</v>
      </c>
      <c r="I324" s="46">
        <v>70.25</v>
      </c>
      <c r="J324" s="46">
        <v>68.98</v>
      </c>
      <c r="K324" s="46">
        <v>72.010000000000005</v>
      </c>
      <c r="L324" s="46">
        <v>78.540000000000006</v>
      </c>
      <c r="M324" s="46">
        <v>69.78</v>
      </c>
      <c r="N324" s="46">
        <v>79.08</v>
      </c>
      <c r="O324" s="46">
        <v>81.67</v>
      </c>
      <c r="P324" s="46">
        <v>81.36</v>
      </c>
      <c r="Q324" s="46">
        <v>76.75</v>
      </c>
      <c r="R324" s="46">
        <v>75.319999999999993</v>
      </c>
      <c r="S324" s="46">
        <v>76.13</v>
      </c>
      <c r="T324" s="46">
        <v>77.739999999999995</v>
      </c>
      <c r="U324" s="46">
        <v>78.98</v>
      </c>
      <c r="V324" s="46">
        <v>80.33</v>
      </c>
      <c r="W324" s="46">
        <v>77.78</v>
      </c>
      <c r="X324" s="37">
        <f t="shared" si="20"/>
        <v>75.475499999999982</v>
      </c>
      <c r="Y324" s="46">
        <f t="shared" si="21"/>
        <v>4.1974710117804079</v>
      </c>
      <c r="Z324" s="46">
        <f t="shared" si="22"/>
        <v>81.67</v>
      </c>
      <c r="AA324" s="46">
        <f t="shared" si="23"/>
        <v>68.98</v>
      </c>
      <c r="AB324" s="26">
        <f t="shared" si="24"/>
        <v>12.689999999999998</v>
      </c>
    </row>
    <row r="325" spans="1:28" x14ac:dyDescent="0.2">
      <c r="A325" s="142"/>
      <c r="B325" s="145"/>
      <c r="C325" s="53" t="s">
        <v>256</v>
      </c>
      <c r="D325" s="37">
        <v>1.25</v>
      </c>
      <c r="E325" s="46">
        <v>2.19</v>
      </c>
      <c r="F325" s="46">
        <v>2.12</v>
      </c>
      <c r="G325" s="46">
        <v>3.06</v>
      </c>
      <c r="H325" s="46">
        <v>2.56</v>
      </c>
      <c r="I325" s="46">
        <v>2.62</v>
      </c>
      <c r="J325" s="46">
        <v>2.66</v>
      </c>
      <c r="K325" s="46">
        <v>2.54</v>
      </c>
      <c r="L325" s="46">
        <v>1.07</v>
      </c>
      <c r="M325" s="46">
        <v>2.4700000000000002</v>
      </c>
      <c r="N325" s="46">
        <v>1.26</v>
      </c>
      <c r="O325" s="46">
        <v>0.47</v>
      </c>
      <c r="P325" s="46">
        <v>0.31</v>
      </c>
      <c r="Q325" s="46">
        <v>1.54</v>
      </c>
      <c r="R325" s="46">
        <v>1.96</v>
      </c>
      <c r="S325" s="46">
        <v>1.57</v>
      </c>
      <c r="T325" s="46">
        <v>1.29</v>
      </c>
      <c r="U325" s="46">
        <v>0.92</v>
      </c>
      <c r="V325" s="46">
        <v>0.5</v>
      </c>
      <c r="W325" s="46">
        <v>1.1599999999999999</v>
      </c>
      <c r="X325" s="37">
        <f t="shared" si="20"/>
        <v>1.6759999999999997</v>
      </c>
      <c r="Y325" s="46">
        <f t="shared" si="21"/>
        <v>0.82452155185518683</v>
      </c>
      <c r="Z325" s="46">
        <f t="shared" si="22"/>
        <v>3.06</v>
      </c>
      <c r="AA325" s="46">
        <f t="shared" si="23"/>
        <v>0.31</v>
      </c>
      <c r="AB325" s="26">
        <f t="shared" si="24"/>
        <v>2.75</v>
      </c>
    </row>
    <row r="326" spans="1:28" x14ac:dyDescent="0.2">
      <c r="A326" s="143"/>
      <c r="B326" s="146"/>
      <c r="C326" s="54" t="s">
        <v>257</v>
      </c>
      <c r="D326" s="38">
        <v>11.72</v>
      </c>
      <c r="E326" s="51">
        <v>13.12</v>
      </c>
      <c r="F326" s="51">
        <v>15.12</v>
      </c>
      <c r="G326" s="51">
        <v>14.69</v>
      </c>
      <c r="H326" s="51">
        <v>13.64</v>
      </c>
      <c r="I326" s="51">
        <v>13.36</v>
      </c>
      <c r="J326" s="51">
        <v>13.91</v>
      </c>
      <c r="K326" s="51">
        <v>12.45</v>
      </c>
      <c r="L326" s="51">
        <v>10.8</v>
      </c>
      <c r="M326" s="51">
        <v>12.82</v>
      </c>
      <c r="N326" s="51">
        <v>11.22</v>
      </c>
      <c r="O326" s="51">
        <v>9.65</v>
      </c>
      <c r="P326" s="51">
        <v>10.25</v>
      </c>
      <c r="Q326" s="51">
        <v>9.91</v>
      </c>
      <c r="R326" s="51">
        <v>10.62</v>
      </c>
      <c r="S326" s="51">
        <v>10.43</v>
      </c>
      <c r="T326" s="51">
        <v>9.8000000000000007</v>
      </c>
      <c r="U326" s="51">
        <v>9.7200000000000006</v>
      </c>
      <c r="V326" s="51">
        <v>9.74</v>
      </c>
      <c r="W326" s="51">
        <v>9.51</v>
      </c>
      <c r="X326" s="37">
        <f t="shared" si="20"/>
        <v>11.624000000000001</v>
      </c>
      <c r="Y326" s="46">
        <f t="shared" si="21"/>
        <v>1.8532316013982306</v>
      </c>
      <c r="Z326" s="46">
        <f t="shared" si="22"/>
        <v>15.12</v>
      </c>
      <c r="AA326" s="46">
        <f t="shared" si="23"/>
        <v>9.51</v>
      </c>
      <c r="AB326" s="26">
        <f t="shared" si="24"/>
        <v>5.6099999999999994</v>
      </c>
    </row>
    <row r="327" spans="1:28" x14ac:dyDescent="0.2">
      <c r="A327" s="141" t="s">
        <v>60</v>
      </c>
      <c r="B327" s="144" t="s">
        <v>254</v>
      </c>
      <c r="C327" s="52" t="s">
        <v>255</v>
      </c>
      <c r="D327" s="36">
        <v>79.88</v>
      </c>
      <c r="E327" s="44">
        <v>78.03</v>
      </c>
      <c r="F327" s="44">
        <v>79.98</v>
      </c>
      <c r="G327" s="44">
        <v>81.61</v>
      </c>
      <c r="H327" s="44">
        <v>81.42</v>
      </c>
      <c r="I327" s="44">
        <v>75.22</v>
      </c>
      <c r="J327" s="44">
        <v>68.569999999999993</v>
      </c>
      <c r="K327" s="44">
        <v>68.64</v>
      </c>
      <c r="L327" s="44">
        <v>71.84</v>
      </c>
      <c r="M327" s="44">
        <v>71.5</v>
      </c>
      <c r="N327" s="44">
        <v>82.83</v>
      </c>
      <c r="O327" s="44">
        <v>83.49</v>
      </c>
      <c r="P327" s="44">
        <v>79.650000000000006</v>
      </c>
      <c r="Q327" s="44">
        <v>78.930000000000007</v>
      </c>
      <c r="R327" s="44">
        <v>81.78</v>
      </c>
      <c r="S327" s="44">
        <v>76.36</v>
      </c>
      <c r="T327" s="44">
        <v>72.09</v>
      </c>
      <c r="U327" s="44">
        <v>78.010000000000005</v>
      </c>
      <c r="V327" s="44">
        <v>79.69</v>
      </c>
      <c r="W327" s="44">
        <v>79.33</v>
      </c>
      <c r="X327" s="36">
        <f t="shared" ref="X327:X394" si="25">AVERAGE(D327:W327)</f>
        <v>77.442499999999995</v>
      </c>
      <c r="Y327" s="44">
        <f t="shared" ref="Y327:Y394" si="26">_xlfn.STDEV.S(D327:W327)</f>
        <v>4.6112800768732773</v>
      </c>
      <c r="Z327" s="44">
        <f t="shared" ref="Z327:Z394" si="27">MAX(D327:W327)</f>
        <v>83.49</v>
      </c>
      <c r="AA327" s="44">
        <f t="shared" ref="AA327:AA394" si="28">MIN(D327:W327)</f>
        <v>68.569999999999993</v>
      </c>
      <c r="AB327" s="25">
        <f t="shared" ref="AB327:AB394" si="29">Z327-AA327</f>
        <v>14.920000000000002</v>
      </c>
    </row>
    <row r="328" spans="1:28" x14ac:dyDescent="0.2">
      <c r="A328" s="142"/>
      <c r="B328" s="145"/>
      <c r="C328" s="53" t="s">
        <v>256</v>
      </c>
      <c r="D328" s="37">
        <v>0.97</v>
      </c>
      <c r="E328" s="46">
        <v>1.22</v>
      </c>
      <c r="F328" s="46">
        <v>0.46</v>
      </c>
      <c r="G328" s="46">
        <v>-0.08</v>
      </c>
      <c r="H328" s="46">
        <v>0.13</v>
      </c>
      <c r="I328" s="46">
        <v>1.71</v>
      </c>
      <c r="J328" s="46">
        <v>2.48</v>
      </c>
      <c r="K328" s="46">
        <v>2.87</v>
      </c>
      <c r="L328" s="46">
        <v>1.89</v>
      </c>
      <c r="M328" s="46">
        <v>2.2599999999999998</v>
      </c>
      <c r="N328" s="46">
        <v>0.28000000000000003</v>
      </c>
      <c r="O328" s="46">
        <v>0.12</v>
      </c>
      <c r="P328" s="46">
        <v>0.79</v>
      </c>
      <c r="Q328" s="46">
        <v>0.91</v>
      </c>
      <c r="R328" s="46">
        <v>0.59</v>
      </c>
      <c r="S328" s="46">
        <v>1.76</v>
      </c>
      <c r="T328" s="46">
        <v>1.66</v>
      </c>
      <c r="U328" s="46">
        <v>0.31</v>
      </c>
      <c r="V328" s="46">
        <v>0.73</v>
      </c>
      <c r="W328" s="46">
        <v>0.9</v>
      </c>
      <c r="X328" s="37">
        <f t="shared" si="25"/>
        <v>1.0980000000000001</v>
      </c>
      <c r="Y328" s="46">
        <f t="shared" si="26"/>
        <v>0.85003157836078391</v>
      </c>
      <c r="Z328" s="46">
        <f t="shared" si="27"/>
        <v>2.87</v>
      </c>
      <c r="AA328" s="46">
        <f t="shared" si="28"/>
        <v>-0.08</v>
      </c>
      <c r="AB328" s="26">
        <f t="shared" si="29"/>
        <v>2.95</v>
      </c>
    </row>
    <row r="329" spans="1:28" x14ac:dyDescent="0.2">
      <c r="A329" s="142"/>
      <c r="B329" s="146"/>
      <c r="C329" s="54" t="s">
        <v>257</v>
      </c>
      <c r="D329" s="37">
        <v>15.67</v>
      </c>
      <c r="E329" s="46">
        <v>14.79</v>
      </c>
      <c r="F329" s="46">
        <v>12.01</v>
      </c>
      <c r="G329" s="46">
        <v>11.39</v>
      </c>
      <c r="H329" s="46">
        <v>11.6</v>
      </c>
      <c r="I329" s="46">
        <v>12.78</v>
      </c>
      <c r="J329" s="46">
        <v>12.45</v>
      </c>
      <c r="K329" s="46">
        <v>13.11</v>
      </c>
      <c r="L329" s="46">
        <v>11.77</v>
      </c>
      <c r="M329" s="46">
        <v>13.1</v>
      </c>
      <c r="N329" s="46">
        <v>9.06</v>
      </c>
      <c r="O329" s="46">
        <v>9.5500000000000007</v>
      </c>
      <c r="P329" s="46">
        <v>10.51</v>
      </c>
      <c r="Q329" s="46">
        <v>9.64</v>
      </c>
      <c r="R329" s="46">
        <v>9.41</v>
      </c>
      <c r="S329" s="46">
        <v>9.76</v>
      </c>
      <c r="T329" s="46">
        <v>8.85</v>
      </c>
      <c r="U329" s="46">
        <v>9.25</v>
      </c>
      <c r="V329" s="46">
        <v>10.07</v>
      </c>
      <c r="W329" s="46">
        <v>9.52</v>
      </c>
      <c r="X329" s="37">
        <f t="shared" si="25"/>
        <v>11.214499999999999</v>
      </c>
      <c r="Y329" s="46">
        <f t="shared" si="26"/>
        <v>1.9771416768978136</v>
      </c>
      <c r="Z329" s="46">
        <f t="shared" si="27"/>
        <v>15.67</v>
      </c>
      <c r="AA329" s="46">
        <f t="shared" si="28"/>
        <v>8.85</v>
      </c>
      <c r="AB329" s="26">
        <f t="shared" si="29"/>
        <v>6.82</v>
      </c>
    </row>
    <row r="330" spans="1:28" x14ac:dyDescent="0.2">
      <c r="A330" s="142"/>
      <c r="B330" s="55" t="s">
        <v>258</v>
      </c>
      <c r="C330" s="56" t="s">
        <v>259</v>
      </c>
      <c r="D330" s="57">
        <v>64</v>
      </c>
      <c r="E330" s="58">
        <v>66</v>
      </c>
      <c r="F330" s="58">
        <v>65</v>
      </c>
      <c r="G330" s="58">
        <v>63</v>
      </c>
      <c r="H330" s="58">
        <v>62</v>
      </c>
      <c r="I330" s="58">
        <v>70</v>
      </c>
      <c r="J330" s="58">
        <v>74</v>
      </c>
      <c r="K330" s="58">
        <v>74</v>
      </c>
      <c r="L330" s="58">
        <v>72</v>
      </c>
      <c r="M330" s="58">
        <v>72</v>
      </c>
      <c r="N330" s="58">
        <v>70</v>
      </c>
      <c r="O330" s="58">
        <v>68</v>
      </c>
      <c r="P330" s="58">
        <v>69</v>
      </c>
      <c r="Q330" s="58">
        <v>72</v>
      </c>
      <c r="R330" s="58">
        <v>71</v>
      </c>
      <c r="S330" s="58">
        <v>72</v>
      </c>
      <c r="T330" s="58">
        <v>70</v>
      </c>
      <c r="U330" s="58">
        <v>69</v>
      </c>
      <c r="V330" s="58">
        <v>69</v>
      </c>
      <c r="W330" s="58">
        <v>72</v>
      </c>
      <c r="X330" s="37">
        <f t="shared" si="25"/>
        <v>69.2</v>
      </c>
      <c r="Y330" s="46">
        <f t="shared" si="26"/>
        <v>3.5333002315562969</v>
      </c>
      <c r="Z330" s="46">
        <f t="shared" si="27"/>
        <v>74</v>
      </c>
      <c r="AA330" s="46">
        <f t="shared" si="28"/>
        <v>62</v>
      </c>
      <c r="AB330" s="26">
        <f t="shared" si="29"/>
        <v>12</v>
      </c>
    </row>
    <row r="331" spans="1:28" x14ac:dyDescent="0.2">
      <c r="A331" s="142"/>
      <c r="B331" s="144" t="s">
        <v>260</v>
      </c>
      <c r="C331" s="52" t="s">
        <v>255</v>
      </c>
      <c r="D331" s="37">
        <v>78.260000000000005</v>
      </c>
      <c r="E331" s="46">
        <v>76.3</v>
      </c>
      <c r="F331" s="46">
        <v>78.34</v>
      </c>
      <c r="G331" s="46">
        <v>80.08</v>
      </c>
      <c r="H331" s="46">
        <v>79.89</v>
      </c>
      <c r="I331" s="46">
        <v>73.25</v>
      </c>
      <c r="J331" s="46">
        <v>66.12</v>
      </c>
      <c r="K331" s="46">
        <v>66.209999999999994</v>
      </c>
      <c r="L331" s="46">
        <v>69.650000000000006</v>
      </c>
      <c r="M331" s="46">
        <v>69.3</v>
      </c>
      <c r="N331" s="46">
        <v>81.16</v>
      </c>
      <c r="O331" s="46">
        <v>81.900000000000006</v>
      </c>
      <c r="P331" s="46">
        <v>77.900000000000006</v>
      </c>
      <c r="Q331" s="46">
        <v>77.06</v>
      </c>
      <c r="R331" s="46">
        <v>80.05</v>
      </c>
      <c r="S331" s="46">
        <v>74.400000000000006</v>
      </c>
      <c r="T331" s="46">
        <v>69.98</v>
      </c>
      <c r="U331" s="46">
        <v>76.180000000000007</v>
      </c>
      <c r="V331" s="46">
        <v>77.92</v>
      </c>
      <c r="W331" s="46">
        <v>77.489999999999995</v>
      </c>
      <c r="X331" s="37">
        <f t="shared" si="25"/>
        <v>75.572000000000003</v>
      </c>
      <c r="Y331" s="46">
        <f t="shared" si="26"/>
        <v>4.8792391555284622</v>
      </c>
      <c r="Z331" s="46">
        <f t="shared" si="27"/>
        <v>81.900000000000006</v>
      </c>
      <c r="AA331" s="46">
        <f t="shared" si="28"/>
        <v>66.12</v>
      </c>
      <c r="AB331" s="26">
        <f t="shared" si="29"/>
        <v>15.780000000000001</v>
      </c>
    </row>
    <row r="332" spans="1:28" x14ac:dyDescent="0.2">
      <c r="A332" s="142"/>
      <c r="B332" s="145"/>
      <c r="C332" s="53" t="s">
        <v>256</v>
      </c>
      <c r="D332" s="37">
        <v>1.04</v>
      </c>
      <c r="E332" s="46">
        <v>1.3</v>
      </c>
      <c r="F332" s="46">
        <v>0.51</v>
      </c>
      <c r="G332" s="46">
        <v>-0.06</v>
      </c>
      <c r="H332" s="46">
        <v>0.16</v>
      </c>
      <c r="I332" s="46">
        <v>1.82</v>
      </c>
      <c r="J332" s="46">
        <v>2.65</v>
      </c>
      <c r="K332" s="46">
        <v>3.08</v>
      </c>
      <c r="L332" s="46">
        <v>2.0099999999999998</v>
      </c>
      <c r="M332" s="46">
        <v>2.41</v>
      </c>
      <c r="N332" s="46">
        <v>0.31</v>
      </c>
      <c r="O332" s="46">
        <v>0.15</v>
      </c>
      <c r="P332" s="46">
        <v>0.84</v>
      </c>
      <c r="Q332" s="46">
        <v>0.98</v>
      </c>
      <c r="R332" s="46">
        <v>0.64</v>
      </c>
      <c r="S332" s="46">
        <v>1.88</v>
      </c>
      <c r="T332" s="46">
        <v>1.78</v>
      </c>
      <c r="U332" s="46">
        <v>0.34</v>
      </c>
      <c r="V332" s="46">
        <v>0.77</v>
      </c>
      <c r="W332" s="46">
        <v>0.96</v>
      </c>
      <c r="X332" s="37">
        <f t="shared" si="25"/>
        <v>1.1785000000000001</v>
      </c>
      <c r="Y332" s="46">
        <f t="shared" si="26"/>
        <v>0.90263517722161357</v>
      </c>
      <c r="Z332" s="46">
        <f t="shared" si="27"/>
        <v>3.08</v>
      </c>
      <c r="AA332" s="46">
        <f t="shared" si="28"/>
        <v>-0.06</v>
      </c>
      <c r="AB332" s="26">
        <f t="shared" si="29"/>
        <v>3.14</v>
      </c>
    </row>
    <row r="333" spans="1:28" x14ac:dyDescent="0.2">
      <c r="A333" s="143"/>
      <c r="B333" s="146"/>
      <c r="C333" s="54" t="s">
        <v>257</v>
      </c>
      <c r="D333" s="38">
        <v>16.84</v>
      </c>
      <c r="E333" s="51">
        <v>15.96</v>
      </c>
      <c r="F333" s="51">
        <v>12.91</v>
      </c>
      <c r="G333" s="51">
        <v>12.22</v>
      </c>
      <c r="H333" s="51">
        <v>12.43</v>
      </c>
      <c r="I333" s="51">
        <v>13.92</v>
      </c>
      <c r="J333" s="51">
        <v>13.83</v>
      </c>
      <c r="K333" s="51">
        <v>14.58</v>
      </c>
      <c r="L333" s="51">
        <v>12.92</v>
      </c>
      <c r="M333" s="51">
        <v>14.41</v>
      </c>
      <c r="N333" s="51">
        <v>9.74</v>
      </c>
      <c r="O333" s="51">
        <v>10.23</v>
      </c>
      <c r="P333" s="51">
        <v>11.35</v>
      </c>
      <c r="Q333" s="51">
        <v>10.44</v>
      </c>
      <c r="R333" s="51">
        <v>10.119999999999999</v>
      </c>
      <c r="S333" s="51">
        <v>10.67</v>
      </c>
      <c r="T333" s="51">
        <v>9.73</v>
      </c>
      <c r="U333" s="51">
        <v>10.01</v>
      </c>
      <c r="V333" s="51">
        <v>10.88</v>
      </c>
      <c r="W333" s="51">
        <v>10.31</v>
      </c>
      <c r="X333" s="37">
        <f t="shared" si="25"/>
        <v>12.174999999999997</v>
      </c>
      <c r="Y333" s="46">
        <f t="shared" si="26"/>
        <v>2.1706862848805502</v>
      </c>
      <c r="Z333" s="46">
        <f t="shared" si="27"/>
        <v>16.84</v>
      </c>
      <c r="AA333" s="46">
        <f t="shared" si="28"/>
        <v>9.73</v>
      </c>
      <c r="AB333" s="26">
        <f t="shared" si="29"/>
        <v>7.1099999999999994</v>
      </c>
    </row>
    <row r="334" spans="1:28" x14ac:dyDescent="0.2">
      <c r="A334" s="141" t="s">
        <v>61</v>
      </c>
      <c r="B334" s="144" t="s">
        <v>254</v>
      </c>
      <c r="C334" s="52" t="s">
        <v>255</v>
      </c>
      <c r="D334" s="36">
        <v>74.69</v>
      </c>
      <c r="E334" s="44">
        <v>73.52</v>
      </c>
      <c r="F334" s="44">
        <v>72.88</v>
      </c>
      <c r="G334" s="44">
        <v>72.72</v>
      </c>
      <c r="H334" s="44">
        <v>70.650000000000006</v>
      </c>
      <c r="I334" s="44">
        <v>71.77</v>
      </c>
      <c r="J334" s="44">
        <v>73.12</v>
      </c>
      <c r="K334" s="44">
        <v>64.19</v>
      </c>
      <c r="L334" s="44">
        <v>65.040000000000006</v>
      </c>
      <c r="M334" s="44">
        <v>63.85</v>
      </c>
      <c r="N334" s="44">
        <v>76.319999999999993</v>
      </c>
      <c r="O334" s="44">
        <v>76.849999999999994</v>
      </c>
      <c r="P334" s="44">
        <v>75.849999999999994</v>
      </c>
      <c r="Q334" s="44">
        <v>81.98</v>
      </c>
      <c r="R334" s="44">
        <v>75.73</v>
      </c>
      <c r="S334" s="44">
        <v>78.05</v>
      </c>
      <c r="T334" s="44">
        <v>69.930000000000007</v>
      </c>
      <c r="U334" s="44">
        <v>69.75</v>
      </c>
      <c r="V334" s="44">
        <v>73.239999999999995</v>
      </c>
      <c r="W334" s="44">
        <v>75.38</v>
      </c>
      <c r="X334" s="36">
        <f t="shared" si="25"/>
        <v>72.775500000000008</v>
      </c>
      <c r="Y334" s="44">
        <f t="shared" si="26"/>
        <v>4.6296180074318034</v>
      </c>
      <c r="Z334" s="44">
        <f t="shared" si="27"/>
        <v>81.98</v>
      </c>
      <c r="AA334" s="44">
        <f t="shared" si="28"/>
        <v>63.85</v>
      </c>
      <c r="AB334" s="25">
        <f t="shared" si="29"/>
        <v>18.130000000000003</v>
      </c>
    </row>
    <row r="335" spans="1:28" x14ac:dyDescent="0.2">
      <c r="A335" s="142"/>
      <c r="B335" s="145"/>
      <c r="C335" s="53" t="s">
        <v>256</v>
      </c>
      <c r="D335" s="37">
        <v>-0.16</v>
      </c>
      <c r="E335" s="46">
        <v>0.4</v>
      </c>
      <c r="F335" s="46">
        <v>1.19</v>
      </c>
      <c r="G335" s="46">
        <v>0.92</v>
      </c>
      <c r="H335" s="46">
        <v>1.65</v>
      </c>
      <c r="I335" s="46">
        <v>0.94</v>
      </c>
      <c r="J335" s="46">
        <v>0.16</v>
      </c>
      <c r="K335" s="46">
        <v>2.75</v>
      </c>
      <c r="L335" s="46">
        <v>2.95</v>
      </c>
      <c r="M335" s="46">
        <v>2.93</v>
      </c>
      <c r="N335" s="46">
        <v>0.26</v>
      </c>
      <c r="O335" s="46">
        <v>-0.04</v>
      </c>
      <c r="P335" s="46">
        <v>-0.37</v>
      </c>
      <c r="Q335" s="46">
        <v>-0.44</v>
      </c>
      <c r="R335" s="46">
        <v>0.4</v>
      </c>
      <c r="S335" s="46">
        <v>7.0000000000000007E-2</v>
      </c>
      <c r="T335" s="46">
        <v>1.91</v>
      </c>
      <c r="U335" s="46">
        <v>2.0299999999999998</v>
      </c>
      <c r="V335" s="46">
        <v>0.88</v>
      </c>
      <c r="W335" s="46">
        <v>0.16</v>
      </c>
      <c r="X335" s="37">
        <f t="shared" si="25"/>
        <v>0.92950000000000021</v>
      </c>
      <c r="Y335" s="46">
        <f t="shared" si="26"/>
        <v>1.0950581575519414</v>
      </c>
      <c r="Z335" s="46">
        <f t="shared" si="27"/>
        <v>2.95</v>
      </c>
      <c r="AA335" s="46">
        <f t="shared" si="28"/>
        <v>-0.44</v>
      </c>
      <c r="AB335" s="26">
        <f t="shared" si="29"/>
        <v>3.39</v>
      </c>
    </row>
    <row r="336" spans="1:28" x14ac:dyDescent="0.2">
      <c r="A336" s="142"/>
      <c r="B336" s="146"/>
      <c r="C336" s="54" t="s">
        <v>257</v>
      </c>
      <c r="D336" s="37">
        <v>11.12</v>
      </c>
      <c r="E336" s="46">
        <v>12.01</v>
      </c>
      <c r="F336" s="46">
        <v>12.6</v>
      </c>
      <c r="G336" s="46">
        <v>12.18</v>
      </c>
      <c r="H336" s="46">
        <v>11.8</v>
      </c>
      <c r="I336" s="46">
        <v>11.15</v>
      </c>
      <c r="J336" s="46">
        <v>10.84</v>
      </c>
      <c r="K336" s="46">
        <v>10.85</v>
      </c>
      <c r="L336" s="46">
        <v>12.15</v>
      </c>
      <c r="M336" s="46">
        <v>11.38</v>
      </c>
      <c r="N336" s="46">
        <v>10.37</v>
      </c>
      <c r="O336" s="46">
        <v>10.11</v>
      </c>
      <c r="P336" s="46">
        <v>11.27</v>
      </c>
      <c r="Q336" s="46">
        <v>9</v>
      </c>
      <c r="R336" s="46">
        <v>10.99</v>
      </c>
      <c r="S336" s="46">
        <v>9.41</v>
      </c>
      <c r="T336" s="46">
        <v>11.47</v>
      </c>
      <c r="U336" s="46">
        <v>11.24</v>
      </c>
      <c r="V336" s="46">
        <v>11.3</v>
      </c>
      <c r="W336" s="46">
        <v>11.31</v>
      </c>
      <c r="X336" s="37">
        <f t="shared" si="25"/>
        <v>11.127500000000001</v>
      </c>
      <c r="Y336" s="46">
        <f t="shared" si="26"/>
        <v>0.89130227018790065</v>
      </c>
      <c r="Z336" s="46">
        <f t="shared" si="27"/>
        <v>12.6</v>
      </c>
      <c r="AA336" s="46">
        <f t="shared" si="28"/>
        <v>9</v>
      </c>
      <c r="AB336" s="26">
        <f t="shared" si="29"/>
        <v>3.5999999999999996</v>
      </c>
    </row>
    <row r="337" spans="1:28" x14ac:dyDescent="0.2">
      <c r="A337" s="142"/>
      <c r="B337" s="55" t="s">
        <v>258</v>
      </c>
      <c r="C337" s="56" t="s">
        <v>259</v>
      </c>
      <c r="D337" s="57">
        <v>67</v>
      </c>
      <c r="E337" s="58">
        <v>69</v>
      </c>
      <c r="F337" s="58">
        <v>71</v>
      </c>
      <c r="G337" s="58">
        <v>72</v>
      </c>
      <c r="H337" s="58">
        <v>72</v>
      </c>
      <c r="I337" s="58">
        <v>71</v>
      </c>
      <c r="J337" s="58">
        <v>70</v>
      </c>
      <c r="K337" s="58">
        <v>77</v>
      </c>
      <c r="L337" s="58">
        <v>76</v>
      </c>
      <c r="M337" s="58">
        <v>77</v>
      </c>
      <c r="N337" s="58">
        <v>73</v>
      </c>
      <c r="O337" s="58">
        <v>73</v>
      </c>
      <c r="P337" s="58">
        <v>68</v>
      </c>
      <c r="Q337" s="58">
        <v>63</v>
      </c>
      <c r="R337" s="58">
        <v>71</v>
      </c>
      <c r="S337" s="58">
        <v>72</v>
      </c>
      <c r="T337" s="58">
        <v>80</v>
      </c>
      <c r="U337" s="58">
        <v>83</v>
      </c>
      <c r="V337" s="58">
        <v>76</v>
      </c>
      <c r="W337" s="58">
        <v>70</v>
      </c>
      <c r="X337" s="37">
        <f t="shared" si="25"/>
        <v>72.55</v>
      </c>
      <c r="Y337" s="46">
        <f t="shared" si="26"/>
        <v>4.6166175815998498</v>
      </c>
      <c r="Z337" s="46">
        <f t="shared" si="27"/>
        <v>83</v>
      </c>
      <c r="AA337" s="46">
        <f t="shared" si="28"/>
        <v>63</v>
      </c>
      <c r="AB337" s="26">
        <f t="shared" si="29"/>
        <v>20</v>
      </c>
    </row>
    <row r="338" spans="1:28" x14ac:dyDescent="0.2">
      <c r="A338" s="142"/>
      <c r="B338" s="144" t="s">
        <v>260</v>
      </c>
      <c r="C338" s="52" t="s">
        <v>255</v>
      </c>
      <c r="D338" s="37">
        <v>72.77</v>
      </c>
      <c r="E338" s="46">
        <v>71.489999999999995</v>
      </c>
      <c r="F338" s="46">
        <v>70.78</v>
      </c>
      <c r="G338" s="46">
        <v>70.58</v>
      </c>
      <c r="H338" s="46">
        <v>68.38</v>
      </c>
      <c r="I338" s="46">
        <v>69.61</v>
      </c>
      <c r="J338" s="46">
        <v>71.05</v>
      </c>
      <c r="K338" s="46">
        <v>61.36</v>
      </c>
      <c r="L338" s="46">
        <v>62.3</v>
      </c>
      <c r="M338" s="46">
        <v>60.99</v>
      </c>
      <c r="N338" s="46">
        <v>74.33</v>
      </c>
      <c r="O338" s="46">
        <v>74.87</v>
      </c>
      <c r="P338" s="46">
        <v>73.959999999999994</v>
      </c>
      <c r="Q338" s="46">
        <v>80.45</v>
      </c>
      <c r="R338" s="46">
        <v>73.739999999999995</v>
      </c>
      <c r="S338" s="46">
        <v>76.150000000000006</v>
      </c>
      <c r="T338" s="46">
        <v>67.38</v>
      </c>
      <c r="U338" s="46">
        <v>67.069999999999993</v>
      </c>
      <c r="V338" s="46">
        <v>70.98</v>
      </c>
      <c r="W338" s="46">
        <v>73.400000000000006</v>
      </c>
      <c r="X338" s="37">
        <f t="shared" si="25"/>
        <v>70.582000000000008</v>
      </c>
      <c r="Y338" s="46">
        <f t="shared" si="26"/>
        <v>4.9746288938551952</v>
      </c>
      <c r="Z338" s="46">
        <f t="shared" si="27"/>
        <v>80.45</v>
      </c>
      <c r="AA338" s="46">
        <f t="shared" si="28"/>
        <v>60.99</v>
      </c>
      <c r="AB338" s="26">
        <f t="shared" si="29"/>
        <v>19.46</v>
      </c>
    </row>
    <row r="339" spans="1:28" x14ac:dyDescent="0.2">
      <c r="A339" s="142"/>
      <c r="B339" s="145"/>
      <c r="C339" s="53" t="s">
        <v>256</v>
      </c>
      <c r="D339" s="37">
        <v>-0.17</v>
      </c>
      <c r="E339" s="46">
        <v>0.42</v>
      </c>
      <c r="F339" s="46">
        <v>1.28</v>
      </c>
      <c r="G339" s="46">
        <v>0.97</v>
      </c>
      <c r="H339" s="46">
        <v>1.75</v>
      </c>
      <c r="I339" s="46">
        <v>1</v>
      </c>
      <c r="J339" s="46">
        <v>0.17</v>
      </c>
      <c r="K339" s="46">
        <v>2.97</v>
      </c>
      <c r="L339" s="46">
        <v>3.18</v>
      </c>
      <c r="M339" s="46">
        <v>3.18</v>
      </c>
      <c r="N339" s="46">
        <v>0.28000000000000003</v>
      </c>
      <c r="O339" s="46">
        <v>-0.03</v>
      </c>
      <c r="P339" s="46">
        <v>-0.38</v>
      </c>
      <c r="Q339" s="46">
        <v>-0.45</v>
      </c>
      <c r="R339" s="46">
        <v>0.42</v>
      </c>
      <c r="S339" s="46">
        <v>0.09</v>
      </c>
      <c r="T339" s="46">
        <v>2.0499999999999998</v>
      </c>
      <c r="U339" s="46">
        <v>2.17</v>
      </c>
      <c r="V339" s="46">
        <v>0.94</v>
      </c>
      <c r="W339" s="46">
        <v>0.18</v>
      </c>
      <c r="X339" s="37">
        <f t="shared" si="25"/>
        <v>1.0009999999999999</v>
      </c>
      <c r="Y339" s="46">
        <f t="shared" si="26"/>
        <v>1.1769671103932211</v>
      </c>
      <c r="Z339" s="46">
        <f t="shared" si="27"/>
        <v>3.18</v>
      </c>
      <c r="AA339" s="46">
        <f t="shared" si="28"/>
        <v>-0.45</v>
      </c>
      <c r="AB339" s="26">
        <f t="shared" si="29"/>
        <v>3.6300000000000003</v>
      </c>
    </row>
    <row r="340" spans="1:28" x14ac:dyDescent="0.2">
      <c r="A340" s="143"/>
      <c r="B340" s="146"/>
      <c r="C340" s="54" t="s">
        <v>257</v>
      </c>
      <c r="D340" s="38">
        <v>12.1</v>
      </c>
      <c r="E340" s="51">
        <v>13.1</v>
      </c>
      <c r="F340" s="51">
        <v>13.79</v>
      </c>
      <c r="G340" s="51">
        <v>13.33</v>
      </c>
      <c r="H340" s="51">
        <v>13.01</v>
      </c>
      <c r="I340" s="51">
        <v>12.25</v>
      </c>
      <c r="J340" s="51">
        <v>11.87</v>
      </c>
      <c r="K340" s="51">
        <v>12.27</v>
      </c>
      <c r="L340" s="51">
        <v>13.68</v>
      </c>
      <c r="M340" s="51">
        <v>12.88</v>
      </c>
      <c r="N340" s="51">
        <v>11.3</v>
      </c>
      <c r="O340" s="51">
        <v>10.98</v>
      </c>
      <c r="P340" s="51">
        <v>12.24</v>
      </c>
      <c r="Q340" s="51">
        <v>9.65</v>
      </c>
      <c r="R340" s="51">
        <v>11.96</v>
      </c>
      <c r="S340" s="51">
        <v>10.19</v>
      </c>
      <c r="T340" s="51">
        <v>12.76</v>
      </c>
      <c r="U340" s="51">
        <v>12.55</v>
      </c>
      <c r="V340" s="51">
        <v>12.43</v>
      </c>
      <c r="W340" s="51">
        <v>12.3</v>
      </c>
      <c r="X340" s="37">
        <f t="shared" si="25"/>
        <v>12.232000000000003</v>
      </c>
      <c r="Y340" s="46">
        <f t="shared" si="26"/>
        <v>1.0619971255784273</v>
      </c>
      <c r="Z340" s="46">
        <f t="shared" si="27"/>
        <v>13.79</v>
      </c>
      <c r="AA340" s="46">
        <f t="shared" si="28"/>
        <v>9.65</v>
      </c>
      <c r="AB340" s="26">
        <f t="shared" si="29"/>
        <v>4.1399999999999988</v>
      </c>
    </row>
    <row r="341" spans="1:28" x14ac:dyDescent="0.2">
      <c r="A341" s="141" t="s">
        <v>62</v>
      </c>
      <c r="B341" s="144" t="s">
        <v>254</v>
      </c>
      <c r="C341" s="52" t="s">
        <v>255</v>
      </c>
      <c r="D341" s="36">
        <v>59.27</v>
      </c>
      <c r="E341" s="44">
        <v>55.86</v>
      </c>
      <c r="F341" s="44">
        <v>60.08</v>
      </c>
      <c r="G341" s="44">
        <v>61.16</v>
      </c>
      <c r="H341" s="44">
        <v>59.61</v>
      </c>
      <c r="I341" s="44">
        <v>56.97</v>
      </c>
      <c r="J341" s="44">
        <v>58.05</v>
      </c>
      <c r="K341" s="44">
        <v>59.27</v>
      </c>
      <c r="L341" s="44">
        <v>61.56</v>
      </c>
      <c r="M341" s="44">
        <v>60.1</v>
      </c>
      <c r="N341" s="44">
        <v>79.930000000000007</v>
      </c>
      <c r="O341" s="44">
        <v>78.400000000000006</v>
      </c>
      <c r="P341" s="44">
        <v>78.55</v>
      </c>
      <c r="Q341" s="44">
        <v>75.92</v>
      </c>
      <c r="R341" s="44">
        <v>76.44</v>
      </c>
      <c r="S341" s="44">
        <v>72.91</v>
      </c>
      <c r="T341" s="44">
        <v>72.63</v>
      </c>
      <c r="U341" s="44">
        <v>69.09</v>
      </c>
      <c r="V341" s="44">
        <v>68.27</v>
      </c>
      <c r="W341" s="44">
        <v>68.05</v>
      </c>
      <c r="X341" s="36">
        <f t="shared" si="25"/>
        <v>66.605999999999995</v>
      </c>
      <c r="Y341" s="44">
        <f t="shared" si="26"/>
        <v>8.2969483292924036</v>
      </c>
      <c r="Z341" s="44">
        <f t="shared" si="27"/>
        <v>79.930000000000007</v>
      </c>
      <c r="AA341" s="44">
        <f t="shared" si="28"/>
        <v>55.86</v>
      </c>
      <c r="AB341" s="25">
        <f t="shared" si="29"/>
        <v>24.070000000000007</v>
      </c>
    </row>
    <row r="342" spans="1:28" x14ac:dyDescent="0.2">
      <c r="A342" s="142"/>
      <c r="B342" s="145"/>
      <c r="C342" s="53" t="s">
        <v>256</v>
      </c>
      <c r="D342" s="37">
        <v>3.19</v>
      </c>
      <c r="E342" s="46">
        <v>5.18</v>
      </c>
      <c r="F342" s="46">
        <v>3.4</v>
      </c>
      <c r="G342" s="46">
        <v>3.19</v>
      </c>
      <c r="H342" s="46">
        <v>3.22</v>
      </c>
      <c r="I342" s="46">
        <v>3.68</v>
      </c>
      <c r="J342" s="46">
        <v>4.4000000000000004</v>
      </c>
      <c r="K342" s="46">
        <v>4.5599999999999996</v>
      </c>
      <c r="L342" s="46">
        <v>6.4</v>
      </c>
      <c r="M342" s="46">
        <v>9.0299999999999994</v>
      </c>
      <c r="N342" s="46">
        <v>2.16</v>
      </c>
      <c r="O342" s="46">
        <v>2.31</v>
      </c>
      <c r="P342" s="46">
        <v>2.1800000000000002</v>
      </c>
      <c r="Q342" s="46">
        <v>2.04</v>
      </c>
      <c r="R342" s="46">
        <v>1.48</v>
      </c>
      <c r="S342" s="46">
        <v>1.78</v>
      </c>
      <c r="T342" s="46">
        <v>2.09</v>
      </c>
      <c r="U342" s="46">
        <v>2.58</v>
      </c>
      <c r="V342" s="46">
        <v>2.17</v>
      </c>
      <c r="W342" s="46">
        <v>2.2999999999999998</v>
      </c>
      <c r="X342" s="37">
        <f t="shared" si="25"/>
        <v>3.3669999999999995</v>
      </c>
      <c r="Y342" s="46">
        <f t="shared" si="26"/>
        <v>1.8335186190262158</v>
      </c>
      <c r="Z342" s="46">
        <f t="shared" si="27"/>
        <v>9.0299999999999994</v>
      </c>
      <c r="AA342" s="46">
        <f t="shared" si="28"/>
        <v>1.48</v>
      </c>
      <c r="AB342" s="26">
        <f t="shared" si="29"/>
        <v>7.5499999999999989</v>
      </c>
    </row>
    <row r="343" spans="1:28" x14ac:dyDescent="0.2">
      <c r="A343" s="142"/>
      <c r="B343" s="146"/>
      <c r="C343" s="54" t="s">
        <v>257</v>
      </c>
      <c r="D343" s="37">
        <v>11.9</v>
      </c>
      <c r="E343" s="46">
        <v>11</v>
      </c>
      <c r="F343" s="46">
        <v>11.26</v>
      </c>
      <c r="G343" s="46">
        <v>12.28</v>
      </c>
      <c r="H343" s="46">
        <v>12.5</v>
      </c>
      <c r="I343" s="46">
        <v>11.72</v>
      </c>
      <c r="J343" s="46">
        <v>12.43</v>
      </c>
      <c r="K343" s="46">
        <v>12.18</v>
      </c>
      <c r="L343" s="46">
        <v>13.42</v>
      </c>
      <c r="M343" s="46">
        <v>13.69</v>
      </c>
      <c r="N343" s="46">
        <v>10.32</v>
      </c>
      <c r="O343" s="46">
        <v>10.34</v>
      </c>
      <c r="P343" s="46">
        <v>10.62</v>
      </c>
      <c r="Q343" s="46">
        <v>9.7899999999999991</v>
      </c>
      <c r="R343" s="46">
        <v>9.7799999999999994</v>
      </c>
      <c r="S343" s="46">
        <v>11.6</v>
      </c>
      <c r="T343" s="46">
        <v>11.25</v>
      </c>
      <c r="U343" s="46">
        <v>11.03</v>
      </c>
      <c r="V343" s="46">
        <v>9.51</v>
      </c>
      <c r="W343" s="46">
        <v>9.2799999999999994</v>
      </c>
      <c r="X343" s="37">
        <f t="shared" si="25"/>
        <v>11.295</v>
      </c>
      <c r="Y343" s="46">
        <f t="shared" si="26"/>
        <v>1.2496420540130202</v>
      </c>
      <c r="Z343" s="46">
        <f t="shared" si="27"/>
        <v>13.69</v>
      </c>
      <c r="AA343" s="46">
        <f t="shared" si="28"/>
        <v>9.2799999999999994</v>
      </c>
      <c r="AB343" s="26">
        <f t="shared" si="29"/>
        <v>4.41</v>
      </c>
    </row>
    <row r="344" spans="1:28" x14ac:dyDescent="0.2">
      <c r="A344" s="142"/>
      <c r="B344" s="55" t="s">
        <v>258</v>
      </c>
      <c r="C344" s="56" t="s">
        <v>259</v>
      </c>
      <c r="D344" s="57">
        <v>76</v>
      </c>
      <c r="E344" s="58">
        <v>79</v>
      </c>
      <c r="F344" s="58">
        <v>77</v>
      </c>
      <c r="G344" s="58">
        <v>77</v>
      </c>
      <c r="H344" s="58">
        <v>77</v>
      </c>
      <c r="I344" s="58">
        <v>79</v>
      </c>
      <c r="J344" s="58">
        <v>78</v>
      </c>
      <c r="K344" s="58">
        <v>78</v>
      </c>
      <c r="L344" s="58">
        <v>77</v>
      </c>
      <c r="M344" s="58">
        <v>79</v>
      </c>
      <c r="N344" s="58">
        <v>60</v>
      </c>
      <c r="O344" s="58">
        <v>67</v>
      </c>
      <c r="P344" s="58">
        <v>67</v>
      </c>
      <c r="Q344" s="58">
        <v>69</v>
      </c>
      <c r="R344" s="58">
        <v>68</v>
      </c>
      <c r="S344" s="58">
        <v>69</v>
      </c>
      <c r="T344" s="58">
        <v>69</v>
      </c>
      <c r="U344" s="58">
        <v>74</v>
      </c>
      <c r="V344" s="58">
        <v>78</v>
      </c>
      <c r="W344" s="58">
        <v>78</v>
      </c>
      <c r="X344" s="37">
        <f t="shared" si="25"/>
        <v>73.8</v>
      </c>
      <c r="Y344" s="46">
        <f t="shared" si="26"/>
        <v>5.5402831012598313</v>
      </c>
      <c r="Z344" s="46">
        <f t="shared" si="27"/>
        <v>79</v>
      </c>
      <c r="AA344" s="46">
        <f t="shared" si="28"/>
        <v>60</v>
      </c>
      <c r="AB344" s="26">
        <f t="shared" si="29"/>
        <v>19</v>
      </c>
    </row>
    <row r="345" spans="1:28" x14ac:dyDescent="0.2">
      <c r="A345" s="142"/>
      <c r="B345" s="144" t="s">
        <v>260</v>
      </c>
      <c r="C345" s="52" t="s">
        <v>255</v>
      </c>
      <c r="D345" s="37">
        <v>56.05</v>
      </c>
      <c r="E345" s="46">
        <v>52.17</v>
      </c>
      <c r="F345" s="46">
        <v>56.88</v>
      </c>
      <c r="G345" s="46">
        <v>58.07</v>
      </c>
      <c r="H345" s="46">
        <v>56.39</v>
      </c>
      <c r="I345" s="46">
        <v>53.42</v>
      </c>
      <c r="J345" s="46">
        <v>54.62</v>
      </c>
      <c r="K345" s="46">
        <v>55.99</v>
      </c>
      <c r="L345" s="46">
        <v>58.51</v>
      </c>
      <c r="M345" s="46">
        <v>56.86</v>
      </c>
      <c r="N345" s="46">
        <v>78.400000000000006</v>
      </c>
      <c r="O345" s="46">
        <v>76.66</v>
      </c>
      <c r="P345" s="46">
        <v>76.790000000000006</v>
      </c>
      <c r="Q345" s="46">
        <v>74.010000000000005</v>
      </c>
      <c r="R345" s="46">
        <v>74.56</v>
      </c>
      <c r="S345" s="46">
        <v>70.84</v>
      </c>
      <c r="T345" s="46">
        <v>70.569999999999993</v>
      </c>
      <c r="U345" s="46">
        <v>66.680000000000007</v>
      </c>
      <c r="V345" s="46">
        <v>65.680000000000007</v>
      </c>
      <c r="W345" s="46">
        <v>65.44</v>
      </c>
      <c r="X345" s="37">
        <f t="shared" si="25"/>
        <v>63.929500000000004</v>
      </c>
      <c r="Y345" s="46">
        <f t="shared" si="26"/>
        <v>8.9941100463755728</v>
      </c>
      <c r="Z345" s="46">
        <f t="shared" si="27"/>
        <v>78.400000000000006</v>
      </c>
      <c r="AA345" s="46">
        <f t="shared" si="28"/>
        <v>52.17</v>
      </c>
      <c r="AB345" s="26">
        <f t="shared" si="29"/>
        <v>26.230000000000004</v>
      </c>
    </row>
    <row r="346" spans="1:28" x14ac:dyDescent="0.2">
      <c r="A346" s="142"/>
      <c r="B346" s="145"/>
      <c r="C346" s="53" t="s">
        <v>256</v>
      </c>
      <c r="D346" s="37">
        <v>3.49</v>
      </c>
      <c r="E346" s="46">
        <v>5.79</v>
      </c>
      <c r="F346" s="46">
        <v>3.73</v>
      </c>
      <c r="G346" s="46">
        <v>3.47</v>
      </c>
      <c r="H346" s="46">
        <v>3.53</v>
      </c>
      <c r="I346" s="46">
        <v>4.0599999999999996</v>
      </c>
      <c r="J346" s="46">
        <v>4.87</v>
      </c>
      <c r="K346" s="46">
        <v>5.0199999999999996</v>
      </c>
      <c r="L346" s="46">
        <v>7.02</v>
      </c>
      <c r="M346" s="46">
        <v>9.9499999999999993</v>
      </c>
      <c r="N346" s="46">
        <v>2.29</v>
      </c>
      <c r="O346" s="46">
        <v>2.46</v>
      </c>
      <c r="P346" s="46">
        <v>2.31</v>
      </c>
      <c r="Q346" s="46">
        <v>2.17</v>
      </c>
      <c r="R346" s="46">
        <v>1.57</v>
      </c>
      <c r="S346" s="46">
        <v>1.88</v>
      </c>
      <c r="T346" s="46">
        <v>2.2200000000000002</v>
      </c>
      <c r="U346" s="46">
        <v>2.76</v>
      </c>
      <c r="V346" s="46">
        <v>2.31</v>
      </c>
      <c r="W346" s="46">
        <v>2.4500000000000002</v>
      </c>
      <c r="X346" s="37">
        <f t="shared" si="25"/>
        <v>3.6675000000000013</v>
      </c>
      <c r="Y346" s="46">
        <f t="shared" si="26"/>
        <v>2.0521641336839833</v>
      </c>
      <c r="Z346" s="46">
        <f t="shared" si="27"/>
        <v>9.9499999999999993</v>
      </c>
      <c r="AA346" s="46">
        <f t="shared" si="28"/>
        <v>1.57</v>
      </c>
      <c r="AB346" s="26">
        <f t="shared" si="29"/>
        <v>8.379999999999999</v>
      </c>
    </row>
    <row r="347" spans="1:28" x14ac:dyDescent="0.2">
      <c r="A347" s="143"/>
      <c r="B347" s="146"/>
      <c r="C347" s="54" t="s">
        <v>257</v>
      </c>
      <c r="D347" s="38">
        <v>13.8</v>
      </c>
      <c r="E347" s="51">
        <v>13.02</v>
      </c>
      <c r="F347" s="51">
        <v>12.97</v>
      </c>
      <c r="G347" s="51">
        <v>14.09</v>
      </c>
      <c r="H347" s="51">
        <v>14.45</v>
      </c>
      <c r="I347" s="51">
        <v>13.77</v>
      </c>
      <c r="J347" s="51">
        <v>14.52</v>
      </c>
      <c r="K347" s="51">
        <v>14.11</v>
      </c>
      <c r="L347" s="51">
        <v>15.38</v>
      </c>
      <c r="M347" s="51">
        <v>15.83</v>
      </c>
      <c r="N347" s="51">
        <v>11.14</v>
      </c>
      <c r="O347" s="51">
        <v>11.21</v>
      </c>
      <c r="P347" s="51">
        <v>11.5</v>
      </c>
      <c r="Q347" s="51">
        <v>10.67</v>
      </c>
      <c r="R347" s="51">
        <v>10.65</v>
      </c>
      <c r="S347" s="51">
        <v>12.74</v>
      </c>
      <c r="T347" s="51">
        <v>12.36</v>
      </c>
      <c r="U347" s="51">
        <v>12.22</v>
      </c>
      <c r="V347" s="51">
        <v>10.58</v>
      </c>
      <c r="W347" s="51">
        <v>10.34</v>
      </c>
      <c r="X347" s="37">
        <f t="shared" si="25"/>
        <v>12.7675</v>
      </c>
      <c r="Y347" s="46">
        <f t="shared" si="26"/>
        <v>1.6942965470878131</v>
      </c>
      <c r="Z347" s="46">
        <f t="shared" si="27"/>
        <v>15.83</v>
      </c>
      <c r="AA347" s="46">
        <f t="shared" si="28"/>
        <v>10.34</v>
      </c>
      <c r="AB347" s="26">
        <f t="shared" si="29"/>
        <v>5.49</v>
      </c>
    </row>
    <row r="348" spans="1:28" x14ac:dyDescent="0.2">
      <c r="A348" s="141" t="s">
        <v>63</v>
      </c>
      <c r="B348" s="144" t="s">
        <v>254</v>
      </c>
      <c r="C348" s="52" t="s">
        <v>255</v>
      </c>
      <c r="D348" s="36">
        <v>68.41</v>
      </c>
      <c r="E348" s="44">
        <v>67.34</v>
      </c>
      <c r="F348" s="44">
        <v>69.94</v>
      </c>
      <c r="G348" s="44">
        <v>69.47</v>
      </c>
      <c r="H348" s="44">
        <v>71.81</v>
      </c>
      <c r="I348" s="44">
        <v>71.400000000000006</v>
      </c>
      <c r="J348" s="44">
        <v>65.599999999999994</v>
      </c>
      <c r="K348" s="44">
        <v>65.7</v>
      </c>
      <c r="L348" s="44">
        <v>66.78</v>
      </c>
      <c r="M348" s="44">
        <v>68.62</v>
      </c>
      <c r="N348" s="44">
        <v>75.510000000000005</v>
      </c>
      <c r="O348" s="44">
        <v>72.62</v>
      </c>
      <c r="P348" s="44">
        <v>71.06</v>
      </c>
      <c r="Q348" s="44">
        <v>69.2</v>
      </c>
      <c r="R348" s="44">
        <v>67.05</v>
      </c>
      <c r="S348" s="44">
        <v>77.540000000000006</v>
      </c>
      <c r="T348" s="44">
        <v>72.099999999999994</v>
      </c>
      <c r="U348" s="44">
        <v>74.239999999999995</v>
      </c>
      <c r="V348" s="44">
        <v>75.83</v>
      </c>
      <c r="W348" s="44">
        <v>72.16</v>
      </c>
      <c r="X348" s="36">
        <f t="shared" si="25"/>
        <v>70.619</v>
      </c>
      <c r="Y348" s="44">
        <f t="shared" si="26"/>
        <v>3.427199101921353</v>
      </c>
      <c r="Z348" s="44">
        <f t="shared" si="27"/>
        <v>77.540000000000006</v>
      </c>
      <c r="AA348" s="44">
        <f t="shared" si="28"/>
        <v>65.599999999999994</v>
      </c>
      <c r="AB348" s="25">
        <f t="shared" si="29"/>
        <v>11.940000000000012</v>
      </c>
    </row>
    <row r="349" spans="1:28" x14ac:dyDescent="0.2">
      <c r="A349" s="142"/>
      <c r="B349" s="145"/>
      <c r="C349" s="53" t="s">
        <v>256</v>
      </c>
      <c r="D349" s="46">
        <v>1.99</v>
      </c>
      <c r="E349" s="46">
        <v>1.99</v>
      </c>
      <c r="F349" s="46">
        <v>1.99</v>
      </c>
      <c r="G349" s="46">
        <v>1.99</v>
      </c>
      <c r="H349" s="46">
        <v>1.99</v>
      </c>
      <c r="I349" s="46">
        <v>1.99</v>
      </c>
      <c r="J349" s="46">
        <v>1.99</v>
      </c>
      <c r="K349" s="46">
        <v>1.99</v>
      </c>
      <c r="L349" s="46">
        <v>1.99</v>
      </c>
      <c r="M349" s="46">
        <v>1.99</v>
      </c>
      <c r="N349" s="46">
        <v>1.99</v>
      </c>
      <c r="O349" s="46">
        <v>1.99</v>
      </c>
      <c r="P349" s="46">
        <v>1.99</v>
      </c>
      <c r="Q349" s="46">
        <v>1.99</v>
      </c>
      <c r="R349" s="46">
        <v>1.99</v>
      </c>
      <c r="S349" s="46">
        <v>1.99</v>
      </c>
      <c r="T349" s="46">
        <v>1.99</v>
      </c>
      <c r="U349" s="46">
        <v>1.99</v>
      </c>
      <c r="V349" s="46">
        <v>1.99</v>
      </c>
      <c r="W349" s="46">
        <v>1.99</v>
      </c>
      <c r="X349" s="37">
        <f t="shared" si="25"/>
        <v>1.9899999999999998</v>
      </c>
      <c r="Y349" s="46">
        <f t="shared" si="26"/>
        <v>2.2781295785038269E-16</v>
      </c>
      <c r="Z349" s="46">
        <f t="shared" si="27"/>
        <v>1.99</v>
      </c>
      <c r="AA349" s="46">
        <f t="shared" si="28"/>
        <v>1.99</v>
      </c>
      <c r="AB349" s="26">
        <f t="shared" si="29"/>
        <v>0</v>
      </c>
    </row>
    <row r="350" spans="1:28" x14ac:dyDescent="0.2">
      <c r="A350" s="142"/>
      <c r="B350" s="146"/>
      <c r="C350" s="54" t="s">
        <v>257</v>
      </c>
      <c r="D350" s="37">
        <v>12.64</v>
      </c>
      <c r="E350" s="46">
        <v>12.03</v>
      </c>
      <c r="F350" s="46">
        <v>10.87</v>
      </c>
      <c r="G350" s="46">
        <v>11.72</v>
      </c>
      <c r="H350" s="46">
        <v>13.25</v>
      </c>
      <c r="I350" s="46">
        <v>13.02</v>
      </c>
      <c r="J350" s="46">
        <v>12.34</v>
      </c>
      <c r="K350" s="46">
        <v>11.96</v>
      </c>
      <c r="L350" s="46">
        <v>12.35</v>
      </c>
      <c r="M350" s="46">
        <v>12.4</v>
      </c>
      <c r="N350" s="46">
        <v>10.17</v>
      </c>
      <c r="O350" s="46">
        <v>12.67</v>
      </c>
      <c r="P350" s="46">
        <v>12.87</v>
      </c>
      <c r="Q350" s="46">
        <v>11.5</v>
      </c>
      <c r="R350" s="46">
        <v>11.31</v>
      </c>
      <c r="S350" s="46">
        <v>10.55</v>
      </c>
      <c r="T350" s="46">
        <v>13.03</v>
      </c>
      <c r="U350" s="46">
        <v>12.52</v>
      </c>
      <c r="V350" s="46">
        <v>9.4600000000000009</v>
      </c>
      <c r="W350" s="46">
        <v>12.98</v>
      </c>
      <c r="X350" s="37">
        <f t="shared" si="25"/>
        <v>11.982000000000001</v>
      </c>
      <c r="Y350" s="46">
        <f t="shared" si="26"/>
        <v>1.0485207625381978</v>
      </c>
      <c r="Z350" s="46">
        <f t="shared" si="27"/>
        <v>13.25</v>
      </c>
      <c r="AA350" s="46">
        <f t="shared" si="28"/>
        <v>9.4600000000000009</v>
      </c>
      <c r="AB350" s="26">
        <f t="shared" si="29"/>
        <v>3.7899999999999991</v>
      </c>
    </row>
    <row r="351" spans="1:28" x14ac:dyDescent="0.2">
      <c r="A351" s="142"/>
      <c r="B351" s="55" t="s">
        <v>258</v>
      </c>
      <c r="C351" s="56" t="s">
        <v>259</v>
      </c>
      <c r="D351" s="57">
        <v>76</v>
      </c>
      <c r="E351" s="58">
        <v>76</v>
      </c>
      <c r="F351" s="58">
        <v>72</v>
      </c>
      <c r="G351" s="58">
        <v>71</v>
      </c>
      <c r="H351" s="58">
        <v>70</v>
      </c>
      <c r="I351" s="58">
        <v>70</v>
      </c>
      <c r="J351" s="58">
        <v>74</v>
      </c>
      <c r="K351" s="58">
        <v>76</v>
      </c>
      <c r="L351" s="58">
        <v>77</v>
      </c>
      <c r="M351" s="58">
        <v>76</v>
      </c>
      <c r="N351" s="58">
        <v>73</v>
      </c>
      <c r="O351" s="58">
        <v>74</v>
      </c>
      <c r="P351" s="58">
        <v>68</v>
      </c>
      <c r="Q351" s="58">
        <v>71</v>
      </c>
      <c r="R351" s="58">
        <v>73</v>
      </c>
      <c r="S351" s="58">
        <v>70</v>
      </c>
      <c r="T351" s="58">
        <v>67</v>
      </c>
      <c r="U351" s="58">
        <v>73</v>
      </c>
      <c r="V351" s="58">
        <v>74</v>
      </c>
      <c r="W351" s="58">
        <v>73</v>
      </c>
      <c r="X351" s="37">
        <f t="shared" si="25"/>
        <v>72.7</v>
      </c>
      <c r="Y351" s="46">
        <f t="shared" si="26"/>
        <v>2.8116299823936184</v>
      </c>
      <c r="Z351" s="46">
        <f t="shared" si="27"/>
        <v>77</v>
      </c>
      <c r="AA351" s="46">
        <f t="shared" si="28"/>
        <v>67</v>
      </c>
      <c r="AB351" s="26">
        <f t="shared" si="29"/>
        <v>10</v>
      </c>
    </row>
    <row r="352" spans="1:28" x14ac:dyDescent="0.2">
      <c r="A352" s="142"/>
      <c r="B352" s="144" t="s">
        <v>260</v>
      </c>
      <c r="C352" s="52" t="s">
        <v>255</v>
      </c>
      <c r="D352" s="37">
        <v>65.900000000000006</v>
      </c>
      <c r="E352" s="46">
        <v>64.760000000000005</v>
      </c>
      <c r="F352" s="46">
        <v>67.650000000000006</v>
      </c>
      <c r="G352" s="46">
        <v>67.180000000000007</v>
      </c>
      <c r="H352" s="46">
        <v>69.69</v>
      </c>
      <c r="I352" s="46">
        <v>69.239999999999995</v>
      </c>
      <c r="J352" s="46">
        <v>62.95</v>
      </c>
      <c r="K352" s="46">
        <v>62.99</v>
      </c>
      <c r="L352" s="46">
        <v>64.13</v>
      </c>
      <c r="M352" s="46">
        <v>66.13</v>
      </c>
      <c r="N352" s="46">
        <v>73.47</v>
      </c>
      <c r="O352" s="46">
        <v>70.41</v>
      </c>
      <c r="P352" s="46">
        <v>68.95</v>
      </c>
      <c r="Q352" s="46">
        <v>66.91</v>
      </c>
      <c r="R352" s="46">
        <v>64.56</v>
      </c>
      <c r="S352" s="46">
        <v>75.67</v>
      </c>
      <c r="T352" s="46">
        <v>70.06</v>
      </c>
      <c r="U352" s="46">
        <v>72.13</v>
      </c>
      <c r="V352" s="46">
        <v>73.78</v>
      </c>
      <c r="W352" s="46">
        <v>69.959999999999994</v>
      </c>
      <c r="X352" s="37">
        <f t="shared" si="25"/>
        <v>68.326000000000008</v>
      </c>
      <c r="Y352" s="46">
        <f t="shared" si="26"/>
        <v>3.6568585885760059</v>
      </c>
      <c r="Z352" s="46">
        <f t="shared" si="27"/>
        <v>75.67</v>
      </c>
      <c r="AA352" s="46">
        <f t="shared" si="28"/>
        <v>62.95</v>
      </c>
      <c r="AB352" s="26">
        <f t="shared" si="29"/>
        <v>12.719999999999999</v>
      </c>
    </row>
    <row r="353" spans="1:28" x14ac:dyDescent="0.2">
      <c r="A353" s="142"/>
      <c r="B353" s="145"/>
      <c r="C353" s="53" t="s">
        <v>256</v>
      </c>
      <c r="D353" s="37">
        <v>3.01</v>
      </c>
      <c r="E353" s="46">
        <v>3.05</v>
      </c>
      <c r="F353" s="46">
        <v>2.2999999999999998</v>
      </c>
      <c r="G353" s="46">
        <v>2.48</v>
      </c>
      <c r="H353" s="46">
        <v>2.4</v>
      </c>
      <c r="I353" s="46">
        <v>2.4</v>
      </c>
      <c r="J353" s="46">
        <v>3.53</v>
      </c>
      <c r="K353" s="46">
        <v>3.42</v>
      </c>
      <c r="L353" s="46">
        <v>3.22</v>
      </c>
      <c r="M353" s="46">
        <v>2.89</v>
      </c>
      <c r="N353" s="46">
        <v>1.76</v>
      </c>
      <c r="O353" s="46">
        <v>2.25</v>
      </c>
      <c r="P353" s="46">
        <v>1.76</v>
      </c>
      <c r="Q353" s="46">
        <v>1.86</v>
      </c>
      <c r="R353" s="46">
        <v>2.0299999999999998</v>
      </c>
      <c r="S353" s="46">
        <v>0.18</v>
      </c>
      <c r="T353" s="46">
        <v>1.61</v>
      </c>
      <c r="U353" s="46">
        <v>1.8</v>
      </c>
      <c r="V353" s="46">
        <v>1.59</v>
      </c>
      <c r="W353" s="46">
        <v>2.13</v>
      </c>
      <c r="X353" s="37">
        <f t="shared" si="25"/>
        <v>2.2835000000000005</v>
      </c>
      <c r="Y353" s="46">
        <f t="shared" si="26"/>
        <v>0.78408696483301443</v>
      </c>
      <c r="Z353" s="46">
        <f t="shared" si="27"/>
        <v>3.53</v>
      </c>
      <c r="AA353" s="46">
        <f t="shared" si="28"/>
        <v>0.18</v>
      </c>
      <c r="AB353" s="26">
        <f t="shared" si="29"/>
        <v>3.3499999999999996</v>
      </c>
    </row>
    <row r="354" spans="1:28" x14ac:dyDescent="0.2">
      <c r="A354" s="143"/>
      <c r="B354" s="146"/>
      <c r="C354" s="54" t="s">
        <v>257</v>
      </c>
      <c r="D354" s="38">
        <v>14.08</v>
      </c>
      <c r="E354" s="51">
        <v>13.42</v>
      </c>
      <c r="F354" s="51">
        <v>12.02</v>
      </c>
      <c r="G354" s="51">
        <v>12.98</v>
      </c>
      <c r="H354" s="51">
        <v>14.57</v>
      </c>
      <c r="I354" s="51">
        <v>14.34</v>
      </c>
      <c r="J354" s="51">
        <v>13.85</v>
      </c>
      <c r="K354" s="51">
        <v>13.44</v>
      </c>
      <c r="L354" s="51">
        <v>13.83</v>
      </c>
      <c r="M354" s="51">
        <v>13.81</v>
      </c>
      <c r="N354" s="51">
        <v>11.12</v>
      </c>
      <c r="O354" s="51">
        <v>13.95</v>
      </c>
      <c r="P354" s="51">
        <v>14.14</v>
      </c>
      <c r="Q354" s="51">
        <v>12.7</v>
      </c>
      <c r="R354" s="51">
        <v>12.61</v>
      </c>
      <c r="S354" s="51">
        <v>11.41</v>
      </c>
      <c r="T354" s="51">
        <v>14.29</v>
      </c>
      <c r="U354" s="51">
        <v>13.72</v>
      </c>
      <c r="V354" s="51">
        <v>10.35</v>
      </c>
      <c r="W354" s="51">
        <v>14.28</v>
      </c>
      <c r="X354" s="37">
        <f t="shared" si="25"/>
        <v>13.245499999999996</v>
      </c>
      <c r="Y354" s="46">
        <f t="shared" si="26"/>
        <v>1.1914143518922109</v>
      </c>
      <c r="Z354" s="46">
        <f t="shared" si="27"/>
        <v>14.57</v>
      </c>
      <c r="AA354" s="46">
        <f t="shared" si="28"/>
        <v>10.35</v>
      </c>
      <c r="AB354" s="26">
        <f t="shared" si="29"/>
        <v>4.2200000000000006</v>
      </c>
    </row>
    <row r="355" spans="1:28" x14ac:dyDescent="0.2">
      <c r="A355" s="141" t="s">
        <v>64</v>
      </c>
      <c r="B355" s="144" t="s">
        <v>254</v>
      </c>
      <c r="C355" s="52" t="s">
        <v>255</v>
      </c>
      <c r="D355" s="36">
        <v>78.38</v>
      </c>
      <c r="E355" s="44">
        <v>76.900000000000006</v>
      </c>
      <c r="F355" s="44">
        <v>76.180000000000007</v>
      </c>
      <c r="G355" s="44">
        <v>72.989999999999995</v>
      </c>
      <c r="H355" s="44">
        <v>76.63</v>
      </c>
      <c r="I355" s="44">
        <v>83.06</v>
      </c>
      <c r="J355" s="44">
        <v>79.02</v>
      </c>
      <c r="K355" s="44">
        <v>77.37</v>
      </c>
      <c r="L355" s="44">
        <v>76.89</v>
      </c>
      <c r="M355" s="44">
        <v>83.57</v>
      </c>
      <c r="N355" s="44">
        <v>73.81</v>
      </c>
      <c r="O355" s="44">
        <v>67.81</v>
      </c>
      <c r="P355" s="44">
        <v>76.91</v>
      </c>
      <c r="Q355" s="44">
        <v>74.8</v>
      </c>
      <c r="R355" s="44">
        <v>74.19</v>
      </c>
      <c r="S355" s="44">
        <v>75.05</v>
      </c>
      <c r="T355" s="44">
        <v>77.709999999999994</v>
      </c>
      <c r="U355" s="44">
        <v>79.52</v>
      </c>
      <c r="V355" s="44">
        <v>77.48</v>
      </c>
      <c r="W355" s="44">
        <v>78.61</v>
      </c>
      <c r="X355" s="36">
        <f t="shared" si="25"/>
        <v>76.843999999999994</v>
      </c>
      <c r="Y355" s="44">
        <f t="shared" si="26"/>
        <v>3.4281411258796455</v>
      </c>
      <c r="Z355" s="44">
        <f t="shared" si="27"/>
        <v>83.57</v>
      </c>
      <c r="AA355" s="44">
        <f t="shared" si="28"/>
        <v>67.81</v>
      </c>
      <c r="AB355" s="25">
        <f t="shared" si="29"/>
        <v>15.759999999999991</v>
      </c>
    </row>
    <row r="356" spans="1:28" x14ac:dyDescent="0.2">
      <c r="A356" s="142"/>
      <c r="B356" s="145"/>
      <c r="C356" s="53" t="s">
        <v>256</v>
      </c>
      <c r="D356" s="37">
        <v>1.7</v>
      </c>
      <c r="E356" s="46">
        <v>1.51</v>
      </c>
      <c r="F356" s="46">
        <v>1.27</v>
      </c>
      <c r="G356" s="46">
        <v>1.1200000000000001</v>
      </c>
      <c r="H356" s="46">
        <v>0.02</v>
      </c>
      <c r="I356" s="46">
        <v>0.51</v>
      </c>
      <c r="J356" s="46">
        <v>0.82</v>
      </c>
      <c r="K356" s="46">
        <v>0.4</v>
      </c>
      <c r="L356" s="46">
        <v>7.0000000000000007E-2</v>
      </c>
      <c r="M356" s="46">
        <v>0.27</v>
      </c>
      <c r="N356" s="46">
        <v>2.74</v>
      </c>
      <c r="O356" s="46">
        <v>3.07</v>
      </c>
      <c r="P356" s="46">
        <v>0.74</v>
      </c>
      <c r="Q356" s="46">
        <v>1.93</v>
      </c>
      <c r="R356" s="46">
        <v>1.87</v>
      </c>
      <c r="S356" s="46">
        <v>1.6</v>
      </c>
      <c r="T356" s="46">
        <v>0.98</v>
      </c>
      <c r="U356" s="46">
        <v>1.07</v>
      </c>
      <c r="V356" s="46">
        <v>2.75</v>
      </c>
      <c r="W356" s="46">
        <v>3.38</v>
      </c>
      <c r="X356" s="37">
        <f t="shared" si="25"/>
        <v>1.3910000000000002</v>
      </c>
      <c r="Y356" s="46">
        <f t="shared" si="26"/>
        <v>0.99642994313646893</v>
      </c>
      <c r="Z356" s="46">
        <f t="shared" si="27"/>
        <v>3.38</v>
      </c>
      <c r="AA356" s="46">
        <f t="shared" si="28"/>
        <v>0.02</v>
      </c>
      <c r="AB356" s="26">
        <f t="shared" si="29"/>
        <v>3.36</v>
      </c>
    </row>
    <row r="357" spans="1:28" x14ac:dyDescent="0.2">
      <c r="A357" s="142"/>
      <c r="B357" s="146"/>
      <c r="C357" s="54" t="s">
        <v>257</v>
      </c>
      <c r="D357" s="37">
        <v>12.43</v>
      </c>
      <c r="E357" s="46">
        <v>11.25</v>
      </c>
      <c r="F357" s="46">
        <v>11.72</v>
      </c>
      <c r="G357" s="46">
        <v>12.18</v>
      </c>
      <c r="H357" s="46">
        <v>11.33</v>
      </c>
      <c r="I357" s="46">
        <v>10.27</v>
      </c>
      <c r="J357" s="46">
        <v>11.48</v>
      </c>
      <c r="K357" s="46">
        <v>10.37</v>
      </c>
      <c r="L357" s="46">
        <v>10.52</v>
      </c>
      <c r="M357" s="46">
        <v>9.77</v>
      </c>
      <c r="N357" s="46">
        <v>11.12</v>
      </c>
      <c r="O357" s="46">
        <v>9.66</v>
      </c>
      <c r="P357" s="46">
        <v>8.5299999999999994</v>
      </c>
      <c r="Q357" s="46">
        <v>10.98</v>
      </c>
      <c r="R357" s="46">
        <v>12.11</v>
      </c>
      <c r="S357" s="46">
        <v>11.83</v>
      </c>
      <c r="T357" s="46">
        <v>10.23</v>
      </c>
      <c r="U357" s="46">
        <v>9.19</v>
      </c>
      <c r="V357" s="46">
        <v>9.85</v>
      </c>
      <c r="W357" s="46">
        <v>10.7</v>
      </c>
      <c r="X357" s="37">
        <f t="shared" si="25"/>
        <v>10.775999999999998</v>
      </c>
      <c r="Y357" s="46">
        <f t="shared" si="26"/>
        <v>1.0548354823084225</v>
      </c>
      <c r="Z357" s="46">
        <f t="shared" si="27"/>
        <v>12.43</v>
      </c>
      <c r="AA357" s="46">
        <f t="shared" si="28"/>
        <v>8.5299999999999994</v>
      </c>
      <c r="AB357" s="26">
        <f t="shared" si="29"/>
        <v>3.9000000000000004</v>
      </c>
    </row>
    <row r="358" spans="1:28" x14ac:dyDescent="0.2">
      <c r="A358" s="142"/>
      <c r="B358" s="55" t="s">
        <v>258</v>
      </c>
      <c r="C358" s="56" t="s">
        <v>259</v>
      </c>
      <c r="D358" s="57">
        <v>66</v>
      </c>
      <c r="E358" s="58">
        <v>68</v>
      </c>
      <c r="F358" s="58">
        <v>70</v>
      </c>
      <c r="G358" s="58">
        <v>71</v>
      </c>
      <c r="H358" s="58">
        <v>66</v>
      </c>
      <c r="I358" s="58">
        <v>65</v>
      </c>
      <c r="J358" s="58">
        <v>72</v>
      </c>
      <c r="K358" s="58">
        <v>74</v>
      </c>
      <c r="L358" s="58">
        <v>72</v>
      </c>
      <c r="M358" s="58">
        <v>64</v>
      </c>
      <c r="N358" s="58">
        <v>69</v>
      </c>
      <c r="O358" s="58">
        <v>72</v>
      </c>
      <c r="P358" s="58">
        <v>62</v>
      </c>
      <c r="Q358" s="58">
        <v>66</v>
      </c>
      <c r="R358" s="58">
        <v>70</v>
      </c>
      <c r="S358" s="58">
        <v>70</v>
      </c>
      <c r="T358" s="58">
        <v>69</v>
      </c>
      <c r="U358" s="58">
        <v>68</v>
      </c>
      <c r="V358" s="58">
        <v>68</v>
      </c>
      <c r="W358" s="58">
        <v>68</v>
      </c>
      <c r="X358" s="37">
        <f t="shared" si="25"/>
        <v>68.5</v>
      </c>
      <c r="Y358" s="46">
        <f t="shared" si="26"/>
        <v>3.0348848933344201</v>
      </c>
      <c r="Z358" s="46">
        <f t="shared" si="27"/>
        <v>74</v>
      </c>
      <c r="AA358" s="46">
        <f t="shared" si="28"/>
        <v>62</v>
      </c>
      <c r="AB358" s="26">
        <f t="shared" si="29"/>
        <v>12</v>
      </c>
    </row>
    <row r="359" spans="1:28" x14ac:dyDescent="0.2">
      <c r="A359" s="142"/>
      <c r="B359" s="144" t="s">
        <v>260</v>
      </c>
      <c r="C359" s="52" t="s">
        <v>255</v>
      </c>
      <c r="D359" s="37">
        <v>76.650000000000006</v>
      </c>
      <c r="E359" s="46">
        <v>75.05</v>
      </c>
      <c r="F359" s="46">
        <v>74.25</v>
      </c>
      <c r="G359" s="46">
        <v>70.89</v>
      </c>
      <c r="H359" s="46">
        <v>74.819999999999993</v>
      </c>
      <c r="I359" s="46">
        <v>81.52</v>
      </c>
      <c r="J359" s="46">
        <v>77.16</v>
      </c>
      <c r="K359" s="46">
        <v>75.38</v>
      </c>
      <c r="L359" s="46">
        <v>74.94</v>
      </c>
      <c r="M359" s="46">
        <v>82.06</v>
      </c>
      <c r="N359" s="46">
        <v>71.8</v>
      </c>
      <c r="O359" s="46">
        <v>65.39</v>
      </c>
      <c r="P359" s="46">
        <v>75.23</v>
      </c>
      <c r="Q359" s="46">
        <v>72.91</v>
      </c>
      <c r="R359" s="46">
        <v>72.16</v>
      </c>
      <c r="S359" s="46">
        <v>73.069999999999993</v>
      </c>
      <c r="T359" s="46">
        <v>75.88</v>
      </c>
      <c r="U359" s="46">
        <v>77.78</v>
      </c>
      <c r="V359" s="46">
        <v>75.650000000000006</v>
      </c>
      <c r="W359" s="46">
        <v>76.83</v>
      </c>
      <c r="X359" s="37">
        <f t="shared" si="25"/>
        <v>74.970999999999989</v>
      </c>
      <c r="Y359" s="46">
        <f t="shared" si="26"/>
        <v>3.6160503315081227</v>
      </c>
      <c r="Z359" s="46">
        <f t="shared" si="27"/>
        <v>82.06</v>
      </c>
      <c r="AA359" s="46">
        <f t="shared" si="28"/>
        <v>65.39</v>
      </c>
      <c r="AB359" s="26">
        <f t="shared" si="29"/>
        <v>16.670000000000002</v>
      </c>
    </row>
    <row r="360" spans="1:28" x14ac:dyDescent="0.2">
      <c r="A360" s="142"/>
      <c r="B360" s="145"/>
      <c r="C360" s="53" t="s">
        <v>256</v>
      </c>
      <c r="D360" s="37">
        <v>1.82</v>
      </c>
      <c r="E360" s="46">
        <v>1.61</v>
      </c>
      <c r="F360" s="46">
        <v>1.35</v>
      </c>
      <c r="G360" s="46">
        <v>1.19</v>
      </c>
      <c r="H360" s="46">
        <v>0.03</v>
      </c>
      <c r="I360" s="46">
        <v>0.56000000000000005</v>
      </c>
      <c r="J360" s="46">
        <v>0.88</v>
      </c>
      <c r="K360" s="46">
        <v>0.45</v>
      </c>
      <c r="L360" s="46">
        <v>0.09</v>
      </c>
      <c r="M360" s="46">
        <v>0.31</v>
      </c>
      <c r="N360" s="46">
        <v>2.92</v>
      </c>
      <c r="O360" s="46">
        <v>3.3</v>
      </c>
      <c r="P360" s="46">
        <v>0.79</v>
      </c>
      <c r="Q360" s="46">
        <v>2.06</v>
      </c>
      <c r="R360" s="46">
        <v>1.99</v>
      </c>
      <c r="S360" s="46">
        <v>1.7</v>
      </c>
      <c r="T360" s="46">
        <v>1.04</v>
      </c>
      <c r="U360" s="46">
        <v>1.1399999999999999</v>
      </c>
      <c r="V360" s="46">
        <v>2.93</v>
      </c>
      <c r="W360" s="46">
        <v>3.58</v>
      </c>
      <c r="X360" s="37">
        <f t="shared" si="25"/>
        <v>1.4869999999999997</v>
      </c>
      <c r="Y360" s="46">
        <f t="shared" si="26"/>
        <v>1.0571067764621065</v>
      </c>
      <c r="Z360" s="46">
        <f t="shared" si="27"/>
        <v>3.58</v>
      </c>
      <c r="AA360" s="46">
        <f t="shared" si="28"/>
        <v>0.03</v>
      </c>
      <c r="AB360" s="26">
        <f t="shared" si="29"/>
        <v>3.5500000000000003</v>
      </c>
    </row>
    <row r="361" spans="1:28" x14ac:dyDescent="0.2">
      <c r="A361" s="143"/>
      <c r="B361" s="146"/>
      <c r="C361" s="54" t="s">
        <v>257</v>
      </c>
      <c r="D361" s="38">
        <v>13.42</v>
      </c>
      <c r="E361" s="51">
        <v>12.18</v>
      </c>
      <c r="F361" s="51">
        <v>12.73</v>
      </c>
      <c r="G361" s="51">
        <v>13.33</v>
      </c>
      <c r="H361" s="51">
        <v>12.28</v>
      </c>
      <c r="I361" s="51">
        <v>11</v>
      </c>
      <c r="J361" s="51">
        <v>12.36</v>
      </c>
      <c r="K361" s="51">
        <v>11.19</v>
      </c>
      <c r="L361" s="51">
        <v>11.39</v>
      </c>
      <c r="M361" s="51">
        <v>10.46</v>
      </c>
      <c r="N361" s="51">
        <v>12.18</v>
      </c>
      <c r="O361" s="51">
        <v>10.76</v>
      </c>
      <c r="P361" s="51">
        <v>9.26</v>
      </c>
      <c r="Q361" s="51">
        <v>11.98</v>
      </c>
      <c r="R361" s="51">
        <v>13.23</v>
      </c>
      <c r="S361" s="51">
        <v>12.88</v>
      </c>
      <c r="T361" s="51">
        <v>11.07</v>
      </c>
      <c r="U361" s="51">
        <v>9.91</v>
      </c>
      <c r="V361" s="51">
        <v>10.68</v>
      </c>
      <c r="W361" s="51">
        <v>11.58</v>
      </c>
      <c r="X361" s="37">
        <f t="shared" si="25"/>
        <v>11.693499999999998</v>
      </c>
      <c r="Y361" s="46">
        <f t="shared" si="26"/>
        <v>1.1606861627593623</v>
      </c>
      <c r="Z361" s="46">
        <f t="shared" si="27"/>
        <v>13.42</v>
      </c>
      <c r="AA361" s="46">
        <f t="shared" si="28"/>
        <v>9.26</v>
      </c>
      <c r="AB361" s="26">
        <f t="shared" si="29"/>
        <v>4.16</v>
      </c>
    </row>
    <row r="362" spans="1:28" x14ac:dyDescent="0.2">
      <c r="A362" s="141" t="s">
        <v>65</v>
      </c>
      <c r="B362" s="144" t="s">
        <v>254</v>
      </c>
      <c r="C362" s="52" t="s">
        <v>255</v>
      </c>
      <c r="D362" s="36">
        <v>70.900000000000006</v>
      </c>
      <c r="E362" s="44">
        <v>72.069999999999993</v>
      </c>
      <c r="F362" s="44">
        <v>71.38</v>
      </c>
      <c r="G362" s="44">
        <v>73.260000000000005</v>
      </c>
      <c r="H362" s="44">
        <v>73.53</v>
      </c>
      <c r="I362" s="44">
        <v>74.06</v>
      </c>
      <c r="J362" s="44">
        <v>75.39</v>
      </c>
      <c r="K362" s="44">
        <v>76.41</v>
      </c>
      <c r="L362" s="44">
        <v>77.09</v>
      </c>
      <c r="M362" s="44">
        <v>77.91</v>
      </c>
      <c r="N362" s="44">
        <v>69.5</v>
      </c>
      <c r="O362" s="44">
        <v>69.44</v>
      </c>
      <c r="P362" s="44">
        <v>68.13</v>
      </c>
      <c r="Q362" s="44">
        <v>71.84</v>
      </c>
      <c r="R362" s="44">
        <v>73.290000000000006</v>
      </c>
      <c r="S362" s="44">
        <v>75.48</v>
      </c>
      <c r="T362" s="44">
        <v>74.599999999999994</v>
      </c>
      <c r="U362" s="44">
        <v>74.16</v>
      </c>
      <c r="V362" s="44">
        <v>74.25</v>
      </c>
      <c r="W362" s="44">
        <v>73.760000000000005</v>
      </c>
      <c r="X362" s="36">
        <f t="shared" si="25"/>
        <v>73.322500000000005</v>
      </c>
      <c r="Y362" s="44">
        <f t="shared" si="26"/>
        <v>2.592844150633371</v>
      </c>
      <c r="Z362" s="44">
        <f t="shared" si="27"/>
        <v>77.91</v>
      </c>
      <c r="AA362" s="44">
        <f t="shared" si="28"/>
        <v>68.13</v>
      </c>
      <c r="AB362" s="25">
        <f t="shared" si="29"/>
        <v>9.7800000000000011</v>
      </c>
    </row>
    <row r="363" spans="1:28" x14ac:dyDescent="0.2">
      <c r="A363" s="142"/>
      <c r="B363" s="145"/>
      <c r="C363" s="53" t="s">
        <v>256</v>
      </c>
      <c r="D363" s="37">
        <v>1.92</v>
      </c>
      <c r="E363" s="46">
        <v>1.43</v>
      </c>
      <c r="F363" s="46">
        <v>1.68</v>
      </c>
      <c r="G363" s="46">
        <v>1.22</v>
      </c>
      <c r="H363" s="46">
        <v>1.1499999999999999</v>
      </c>
      <c r="I363" s="46">
        <v>0.96</v>
      </c>
      <c r="J363" s="46">
        <v>0.59</v>
      </c>
      <c r="K363" s="46">
        <v>0.43</v>
      </c>
      <c r="L363" s="46">
        <v>0.83</v>
      </c>
      <c r="M363" s="46">
        <v>0.79</v>
      </c>
      <c r="N363" s="46">
        <v>1.91</v>
      </c>
      <c r="O363" s="46">
        <v>2.5099999999999998</v>
      </c>
      <c r="P363" s="46">
        <v>0.98</v>
      </c>
      <c r="Q363" s="46">
        <v>0.66</v>
      </c>
      <c r="R363" s="46">
        <v>0.66</v>
      </c>
      <c r="S363" s="46">
        <v>0.33</v>
      </c>
      <c r="T363" s="46">
        <v>0.9</v>
      </c>
      <c r="U363" s="46">
        <v>0.76</v>
      </c>
      <c r="V363" s="46">
        <v>1.0900000000000001</v>
      </c>
      <c r="W363" s="46">
        <v>0.7</v>
      </c>
      <c r="X363" s="37">
        <f t="shared" si="25"/>
        <v>1.0749999999999997</v>
      </c>
      <c r="Y363" s="46">
        <f t="shared" si="26"/>
        <v>0.56073729659215099</v>
      </c>
      <c r="Z363" s="46">
        <f t="shared" si="27"/>
        <v>2.5099999999999998</v>
      </c>
      <c r="AA363" s="46">
        <f t="shared" si="28"/>
        <v>0.33</v>
      </c>
      <c r="AB363" s="26">
        <f t="shared" si="29"/>
        <v>2.1799999999999997</v>
      </c>
    </row>
    <row r="364" spans="1:28" x14ac:dyDescent="0.2">
      <c r="A364" s="142"/>
      <c r="B364" s="146"/>
      <c r="C364" s="54" t="s">
        <v>257</v>
      </c>
      <c r="D364" s="37">
        <v>12.41</v>
      </c>
      <c r="E364" s="46">
        <v>12.25</v>
      </c>
      <c r="F364" s="46">
        <v>12.74</v>
      </c>
      <c r="G364" s="46">
        <v>12.45</v>
      </c>
      <c r="H364" s="46">
        <v>12.62</v>
      </c>
      <c r="I364" s="46">
        <v>12.58</v>
      </c>
      <c r="J364" s="46">
        <v>13.68</v>
      </c>
      <c r="K364" s="46">
        <v>13.54</v>
      </c>
      <c r="L364" s="46">
        <v>12.39</v>
      </c>
      <c r="M364" s="46">
        <v>11.46</v>
      </c>
      <c r="N364" s="46">
        <v>12.49</v>
      </c>
      <c r="O364" s="46">
        <v>11.54</v>
      </c>
      <c r="P364" s="46">
        <v>11.56</v>
      </c>
      <c r="Q364" s="46">
        <v>12.84</v>
      </c>
      <c r="R364" s="46">
        <v>13.06</v>
      </c>
      <c r="S364" s="46">
        <v>12.57</v>
      </c>
      <c r="T364" s="46">
        <v>11.3</v>
      </c>
      <c r="U364" s="46">
        <v>13.48</v>
      </c>
      <c r="V364" s="46">
        <v>10.25</v>
      </c>
      <c r="W364" s="46">
        <v>12.57</v>
      </c>
      <c r="X364" s="37">
        <f t="shared" si="25"/>
        <v>12.388999999999999</v>
      </c>
      <c r="Y364" s="46">
        <f t="shared" si="26"/>
        <v>0.83287643615048734</v>
      </c>
      <c r="Z364" s="46">
        <f t="shared" si="27"/>
        <v>13.68</v>
      </c>
      <c r="AA364" s="46">
        <f t="shared" si="28"/>
        <v>10.25</v>
      </c>
      <c r="AB364" s="26">
        <f t="shared" si="29"/>
        <v>3.4299999999999997</v>
      </c>
    </row>
    <row r="365" spans="1:28" x14ac:dyDescent="0.2">
      <c r="A365" s="142"/>
      <c r="B365" s="55" t="s">
        <v>258</v>
      </c>
      <c r="C365" s="56" t="s">
        <v>259</v>
      </c>
      <c r="D365" s="57">
        <v>74</v>
      </c>
      <c r="E365" s="58">
        <v>73</v>
      </c>
      <c r="F365" s="58">
        <v>73</v>
      </c>
      <c r="G365" s="58">
        <v>75</v>
      </c>
      <c r="H365" s="58">
        <v>78</v>
      </c>
      <c r="I365" s="58">
        <v>73</v>
      </c>
      <c r="J365" s="58">
        <v>74</v>
      </c>
      <c r="K365" s="58">
        <v>72</v>
      </c>
      <c r="L365" s="58">
        <v>70</v>
      </c>
      <c r="M365" s="58">
        <v>71</v>
      </c>
      <c r="N365" s="58">
        <v>75</v>
      </c>
      <c r="O365" s="58">
        <v>72</v>
      </c>
      <c r="P365" s="58">
        <v>75</v>
      </c>
      <c r="Q365" s="58">
        <v>69</v>
      </c>
      <c r="R365" s="58">
        <v>72</v>
      </c>
      <c r="S365" s="58">
        <v>72</v>
      </c>
      <c r="T365" s="58">
        <v>74</v>
      </c>
      <c r="U365" s="58">
        <v>73</v>
      </c>
      <c r="V365" s="58">
        <v>74</v>
      </c>
      <c r="W365" s="58">
        <v>75</v>
      </c>
      <c r="X365" s="37">
        <f t="shared" si="25"/>
        <v>73.2</v>
      </c>
      <c r="Y365" s="46">
        <f t="shared" si="26"/>
        <v>2.0157276340658834</v>
      </c>
      <c r="Z365" s="46">
        <f t="shared" si="27"/>
        <v>78</v>
      </c>
      <c r="AA365" s="46">
        <f t="shared" si="28"/>
        <v>69</v>
      </c>
      <c r="AB365" s="26">
        <f t="shared" si="29"/>
        <v>9</v>
      </c>
    </row>
    <row r="366" spans="1:28" x14ac:dyDescent="0.2">
      <c r="A366" s="142"/>
      <c r="B366" s="144" t="s">
        <v>260</v>
      </c>
      <c r="C366" s="52" t="s">
        <v>255</v>
      </c>
      <c r="D366" s="37">
        <v>68.599999999999994</v>
      </c>
      <c r="E366" s="46">
        <v>69.849999999999994</v>
      </c>
      <c r="F366" s="46">
        <v>69.14</v>
      </c>
      <c r="G366" s="46">
        <v>71.040000000000006</v>
      </c>
      <c r="H366" s="46">
        <v>71.25</v>
      </c>
      <c r="I366" s="46">
        <v>71.95</v>
      </c>
      <c r="J366" s="46">
        <v>73.319999999999993</v>
      </c>
      <c r="K366" s="46">
        <v>74.430000000000007</v>
      </c>
      <c r="L366" s="46">
        <v>75.19</v>
      </c>
      <c r="M366" s="46">
        <v>76.040000000000006</v>
      </c>
      <c r="N366" s="46">
        <v>67.09</v>
      </c>
      <c r="O366" s="46">
        <v>67.099999999999994</v>
      </c>
      <c r="P366" s="46">
        <v>65.63</v>
      </c>
      <c r="Q366" s="46">
        <v>69.75</v>
      </c>
      <c r="R366" s="46">
        <v>71.16</v>
      </c>
      <c r="S366" s="46">
        <v>73.47</v>
      </c>
      <c r="T366" s="46">
        <v>72.48</v>
      </c>
      <c r="U366" s="46">
        <v>72.05</v>
      </c>
      <c r="V366" s="46">
        <v>72.12</v>
      </c>
      <c r="W366" s="46">
        <v>71.56</v>
      </c>
      <c r="X366" s="37">
        <f t="shared" si="25"/>
        <v>71.160999999999987</v>
      </c>
      <c r="Y366" s="46">
        <f t="shared" si="26"/>
        <v>2.7432230371551918</v>
      </c>
      <c r="Z366" s="46">
        <f t="shared" si="27"/>
        <v>76.040000000000006</v>
      </c>
      <c r="AA366" s="46">
        <f t="shared" si="28"/>
        <v>65.63</v>
      </c>
      <c r="AB366" s="26">
        <f t="shared" si="29"/>
        <v>10.410000000000011</v>
      </c>
    </row>
    <row r="367" spans="1:28" x14ac:dyDescent="0.2">
      <c r="A367" s="142"/>
      <c r="B367" s="145"/>
      <c r="C367" s="53" t="s">
        <v>256</v>
      </c>
      <c r="D367" s="37">
        <v>2.06</v>
      </c>
      <c r="E367" s="46">
        <v>1.53</v>
      </c>
      <c r="F367" s="46">
        <v>1.79</v>
      </c>
      <c r="G367" s="46">
        <v>1.3</v>
      </c>
      <c r="H367" s="46">
        <v>1.24</v>
      </c>
      <c r="I367" s="46">
        <v>1.03</v>
      </c>
      <c r="J367" s="46">
        <v>0.65</v>
      </c>
      <c r="K367" s="46">
        <v>0.47</v>
      </c>
      <c r="L367" s="46">
        <v>0.89</v>
      </c>
      <c r="M367" s="46">
        <v>0.84</v>
      </c>
      <c r="N367" s="46">
        <v>2.04</v>
      </c>
      <c r="O367" s="46">
        <v>2.68</v>
      </c>
      <c r="P367" s="46">
        <v>1.03</v>
      </c>
      <c r="Q367" s="46">
        <v>0.7</v>
      </c>
      <c r="R367" s="46">
        <v>0.71</v>
      </c>
      <c r="S367" s="46">
        <v>0.35</v>
      </c>
      <c r="T367" s="46">
        <v>0.95</v>
      </c>
      <c r="U367" s="46">
        <v>0.8</v>
      </c>
      <c r="V367" s="46">
        <v>1.1599999999999999</v>
      </c>
      <c r="W367" s="46">
        <v>0.74</v>
      </c>
      <c r="X367" s="37">
        <f t="shared" si="25"/>
        <v>1.1480000000000001</v>
      </c>
      <c r="Y367" s="46">
        <f t="shared" si="26"/>
        <v>0.59900443720349339</v>
      </c>
      <c r="Z367" s="46">
        <f t="shared" si="27"/>
        <v>2.68</v>
      </c>
      <c r="AA367" s="46">
        <f t="shared" si="28"/>
        <v>0.35</v>
      </c>
      <c r="AB367" s="26">
        <f t="shared" si="29"/>
        <v>2.33</v>
      </c>
    </row>
    <row r="368" spans="1:28" x14ac:dyDescent="0.2">
      <c r="A368" s="143"/>
      <c r="B368" s="146"/>
      <c r="C368" s="54" t="s">
        <v>257</v>
      </c>
      <c r="D368" s="38">
        <v>13.71</v>
      </c>
      <c r="E368" s="51">
        <v>13.49</v>
      </c>
      <c r="F368" s="51">
        <v>14.05</v>
      </c>
      <c r="G368" s="51">
        <v>13.7</v>
      </c>
      <c r="H368" s="51">
        <v>13.9</v>
      </c>
      <c r="I368" s="51">
        <v>13.76</v>
      </c>
      <c r="J368" s="51">
        <v>14.91</v>
      </c>
      <c r="K368" s="51">
        <v>14.69</v>
      </c>
      <c r="L368" s="51">
        <v>13.4</v>
      </c>
      <c r="M368" s="51">
        <v>12.38</v>
      </c>
      <c r="N368" s="51">
        <v>13.82</v>
      </c>
      <c r="O368" s="51">
        <v>12.78</v>
      </c>
      <c r="P368" s="51">
        <v>12.83</v>
      </c>
      <c r="Q368" s="51">
        <v>14.05</v>
      </c>
      <c r="R368" s="51">
        <v>14.3</v>
      </c>
      <c r="S368" s="51">
        <v>13.69</v>
      </c>
      <c r="T368" s="51">
        <v>12.38</v>
      </c>
      <c r="U368" s="51">
        <v>14.75</v>
      </c>
      <c r="V368" s="51">
        <v>11.24</v>
      </c>
      <c r="W368" s="51">
        <v>13.78</v>
      </c>
      <c r="X368" s="37">
        <f t="shared" si="25"/>
        <v>13.580500000000001</v>
      </c>
      <c r="Y368" s="46">
        <f t="shared" si="26"/>
        <v>0.89455943287596507</v>
      </c>
      <c r="Z368" s="46">
        <f t="shared" si="27"/>
        <v>14.91</v>
      </c>
      <c r="AA368" s="46">
        <f t="shared" si="28"/>
        <v>11.24</v>
      </c>
      <c r="AB368" s="26">
        <f t="shared" si="29"/>
        <v>3.67</v>
      </c>
    </row>
    <row r="369" spans="1:28" x14ac:dyDescent="0.2">
      <c r="A369" s="141" t="s">
        <v>66</v>
      </c>
      <c r="B369" s="144" t="s">
        <v>254</v>
      </c>
      <c r="C369" s="52" t="s">
        <v>255</v>
      </c>
      <c r="D369" s="36">
        <v>70.260000000000005</v>
      </c>
      <c r="E369" s="44">
        <v>67.02</v>
      </c>
      <c r="F369" s="44">
        <v>65.12</v>
      </c>
      <c r="G369" s="44">
        <v>71.41</v>
      </c>
      <c r="H369" s="44">
        <v>72.36</v>
      </c>
      <c r="I369" s="44">
        <v>70.81</v>
      </c>
      <c r="J369" s="44">
        <v>72.790000000000006</v>
      </c>
      <c r="K369" s="44">
        <v>71.75</v>
      </c>
      <c r="L369" s="44">
        <v>65.48</v>
      </c>
      <c r="M369" s="44">
        <v>62.5</v>
      </c>
      <c r="N369" s="44">
        <v>80.510000000000005</v>
      </c>
      <c r="O369" s="44">
        <v>76.87</v>
      </c>
      <c r="P369" s="44">
        <v>77.09</v>
      </c>
      <c r="Q369" s="44">
        <v>77.31</v>
      </c>
      <c r="R369" s="44">
        <v>74.53</v>
      </c>
      <c r="S369" s="44">
        <v>78.040000000000006</v>
      </c>
      <c r="T369" s="44">
        <v>81.52</v>
      </c>
      <c r="U369" s="44">
        <v>82.48</v>
      </c>
      <c r="V369" s="44">
        <v>81.44</v>
      </c>
      <c r="W369" s="44">
        <v>81.81</v>
      </c>
      <c r="X369" s="36">
        <f t="shared" si="25"/>
        <v>74.054999999999993</v>
      </c>
      <c r="Y369" s="44">
        <f t="shared" si="26"/>
        <v>6.0913091670363482</v>
      </c>
      <c r="Z369" s="44">
        <f t="shared" si="27"/>
        <v>82.48</v>
      </c>
      <c r="AA369" s="44">
        <f t="shared" si="28"/>
        <v>62.5</v>
      </c>
      <c r="AB369" s="25">
        <f t="shared" si="29"/>
        <v>19.980000000000004</v>
      </c>
    </row>
    <row r="370" spans="1:28" x14ac:dyDescent="0.2">
      <c r="A370" s="142"/>
      <c r="B370" s="145"/>
      <c r="C370" s="53" t="s">
        <v>256</v>
      </c>
      <c r="D370" s="37">
        <v>2.89</v>
      </c>
      <c r="E370" s="46">
        <v>3.16</v>
      </c>
      <c r="F370" s="46">
        <v>3.42</v>
      </c>
      <c r="G370" s="46">
        <v>2.94</v>
      </c>
      <c r="H370" s="46">
        <v>3.94</v>
      </c>
      <c r="I370" s="46">
        <v>4.26</v>
      </c>
      <c r="J370" s="46">
        <v>3.53</v>
      </c>
      <c r="K370" s="46">
        <v>2.4900000000000002</v>
      </c>
      <c r="L370" s="46">
        <v>3.65</v>
      </c>
      <c r="M370" s="46">
        <v>4.22</v>
      </c>
      <c r="N370" s="46">
        <v>0.55000000000000004</v>
      </c>
      <c r="O370" s="46">
        <v>1.1000000000000001</v>
      </c>
      <c r="P370" s="46">
        <v>1.07</v>
      </c>
      <c r="Q370" s="46">
        <v>0.75</v>
      </c>
      <c r="R370" s="46">
        <v>1.18</v>
      </c>
      <c r="S370" s="46">
        <v>0.72</v>
      </c>
      <c r="T370" s="46">
        <v>1.2</v>
      </c>
      <c r="U370" s="46">
        <v>0.83</v>
      </c>
      <c r="V370" s="46">
        <v>0.95</v>
      </c>
      <c r="W370" s="46">
        <v>1.1100000000000001</v>
      </c>
      <c r="X370" s="37">
        <f t="shared" si="25"/>
        <v>2.198</v>
      </c>
      <c r="Y370" s="46">
        <f t="shared" si="26"/>
        <v>1.3555134975739866</v>
      </c>
      <c r="Z370" s="46">
        <f t="shared" si="27"/>
        <v>4.26</v>
      </c>
      <c r="AA370" s="46">
        <f t="shared" si="28"/>
        <v>0.55000000000000004</v>
      </c>
      <c r="AB370" s="26">
        <f t="shared" si="29"/>
        <v>3.71</v>
      </c>
    </row>
    <row r="371" spans="1:28" x14ac:dyDescent="0.2">
      <c r="A371" s="142"/>
      <c r="B371" s="146"/>
      <c r="C371" s="54" t="s">
        <v>257</v>
      </c>
      <c r="D371" s="37">
        <v>12.81</v>
      </c>
      <c r="E371" s="46">
        <v>13.49</v>
      </c>
      <c r="F371" s="46">
        <v>13.26</v>
      </c>
      <c r="G371" s="46">
        <v>13.79</v>
      </c>
      <c r="H371" s="46">
        <v>15.4</v>
      </c>
      <c r="I371" s="46">
        <v>15.09</v>
      </c>
      <c r="J371" s="46">
        <v>14.81</v>
      </c>
      <c r="K371" s="46">
        <v>13.39</v>
      </c>
      <c r="L371" s="46">
        <v>13.74</v>
      </c>
      <c r="M371" s="46">
        <v>12.87</v>
      </c>
      <c r="N371" s="46">
        <v>9.02</v>
      </c>
      <c r="O371" s="46">
        <v>10.52</v>
      </c>
      <c r="P371" s="46">
        <v>11.69</v>
      </c>
      <c r="Q371" s="46">
        <v>11.16</v>
      </c>
      <c r="R371" s="46">
        <v>10.45</v>
      </c>
      <c r="S371" s="46">
        <v>8.93</v>
      </c>
      <c r="T371" s="46">
        <v>10.96</v>
      </c>
      <c r="U371" s="46">
        <v>10.01</v>
      </c>
      <c r="V371" s="46">
        <v>10.119999999999999</v>
      </c>
      <c r="W371" s="46">
        <v>10.49</v>
      </c>
      <c r="X371" s="37">
        <f t="shared" si="25"/>
        <v>12.100000000000001</v>
      </c>
      <c r="Y371" s="46">
        <f t="shared" si="26"/>
        <v>2.0097761069333004</v>
      </c>
      <c r="Z371" s="46">
        <f t="shared" si="27"/>
        <v>15.4</v>
      </c>
      <c r="AA371" s="46">
        <f t="shared" si="28"/>
        <v>8.93</v>
      </c>
      <c r="AB371" s="26">
        <f t="shared" si="29"/>
        <v>6.4700000000000006</v>
      </c>
    </row>
    <row r="372" spans="1:28" x14ac:dyDescent="0.2">
      <c r="A372" s="142"/>
      <c r="B372" s="55" t="s">
        <v>258</v>
      </c>
      <c r="C372" s="56" t="s">
        <v>259</v>
      </c>
      <c r="D372" s="57">
        <v>71</v>
      </c>
      <c r="E372" s="58">
        <v>75</v>
      </c>
      <c r="F372" s="58">
        <v>76</v>
      </c>
      <c r="G372" s="58">
        <v>71</v>
      </c>
      <c r="H372" s="58">
        <v>74</v>
      </c>
      <c r="I372" s="58">
        <v>74</v>
      </c>
      <c r="J372" s="58">
        <v>71</v>
      </c>
      <c r="K372" s="58">
        <v>75</v>
      </c>
      <c r="L372" s="58">
        <v>78</v>
      </c>
      <c r="M372" s="58">
        <v>83</v>
      </c>
      <c r="N372" s="58">
        <v>64</v>
      </c>
      <c r="O372" s="58">
        <v>67</v>
      </c>
      <c r="P372" s="58">
        <v>68</v>
      </c>
      <c r="Q372" s="58">
        <v>68</v>
      </c>
      <c r="R372" s="58">
        <v>70</v>
      </c>
      <c r="S372" s="58">
        <v>67</v>
      </c>
      <c r="T372" s="58">
        <v>65</v>
      </c>
      <c r="U372" s="58">
        <v>66</v>
      </c>
      <c r="V372" s="58">
        <v>63</v>
      </c>
      <c r="W372" s="58">
        <v>66</v>
      </c>
      <c r="X372" s="37">
        <f t="shared" si="25"/>
        <v>70.599999999999994</v>
      </c>
      <c r="Y372" s="46">
        <f t="shared" si="26"/>
        <v>5.2052604970457796</v>
      </c>
      <c r="Z372" s="46">
        <f t="shared" si="27"/>
        <v>83</v>
      </c>
      <c r="AA372" s="46">
        <f t="shared" si="28"/>
        <v>63</v>
      </c>
      <c r="AB372" s="26">
        <f t="shared" si="29"/>
        <v>20</v>
      </c>
    </row>
    <row r="373" spans="1:28" x14ac:dyDescent="0.2">
      <c r="A373" s="142"/>
      <c r="B373" s="144" t="s">
        <v>260</v>
      </c>
      <c r="C373" s="52" t="s">
        <v>255</v>
      </c>
      <c r="D373" s="37">
        <v>68</v>
      </c>
      <c r="E373" s="46">
        <v>64.430000000000007</v>
      </c>
      <c r="F373" s="46">
        <v>62.38</v>
      </c>
      <c r="G373" s="46">
        <v>69.209999999999994</v>
      </c>
      <c r="H373" s="46">
        <v>70.14</v>
      </c>
      <c r="I373" s="46">
        <v>68.5</v>
      </c>
      <c r="J373" s="46">
        <v>70.680000000000007</v>
      </c>
      <c r="K373" s="46">
        <v>69.47</v>
      </c>
      <c r="L373" s="46">
        <v>62.68</v>
      </c>
      <c r="M373" s="46">
        <v>59.27</v>
      </c>
      <c r="N373" s="46">
        <v>78.92</v>
      </c>
      <c r="O373" s="46">
        <v>75.05</v>
      </c>
      <c r="P373" s="46">
        <v>75.260000000000005</v>
      </c>
      <c r="Q373" s="46">
        <v>75.489999999999995</v>
      </c>
      <c r="R373" s="46">
        <v>72.53</v>
      </c>
      <c r="S373" s="46">
        <v>76.28</v>
      </c>
      <c r="T373" s="46">
        <v>79.92</v>
      </c>
      <c r="U373" s="46">
        <v>80.900000000000006</v>
      </c>
      <c r="V373" s="46">
        <v>79.89</v>
      </c>
      <c r="W373" s="46">
        <v>80.2</v>
      </c>
      <c r="X373" s="37">
        <f t="shared" si="25"/>
        <v>71.960000000000008</v>
      </c>
      <c r="Y373" s="46">
        <f t="shared" si="26"/>
        <v>6.5550061222822587</v>
      </c>
      <c r="Z373" s="46">
        <f t="shared" si="27"/>
        <v>80.900000000000006</v>
      </c>
      <c r="AA373" s="46">
        <f t="shared" si="28"/>
        <v>59.27</v>
      </c>
      <c r="AB373" s="26">
        <f t="shared" si="29"/>
        <v>21.630000000000003</v>
      </c>
    </row>
    <row r="374" spans="1:28" x14ac:dyDescent="0.2">
      <c r="A374" s="142"/>
      <c r="B374" s="145"/>
      <c r="C374" s="53" t="s">
        <v>256</v>
      </c>
      <c r="D374" s="37">
        <v>3.1</v>
      </c>
      <c r="E374" s="46">
        <v>3.4</v>
      </c>
      <c r="F374" s="46">
        <v>3.7</v>
      </c>
      <c r="G374" s="46">
        <v>3.15</v>
      </c>
      <c r="H374" s="46">
        <v>4.22</v>
      </c>
      <c r="I374" s="46">
        <v>4.57</v>
      </c>
      <c r="J374" s="46">
        <v>3.78</v>
      </c>
      <c r="K374" s="46">
        <v>2.66</v>
      </c>
      <c r="L374" s="46">
        <v>3.96</v>
      </c>
      <c r="M374" s="46">
        <v>4.6399999999999997</v>
      </c>
      <c r="N374" s="46">
        <v>0.57999999999999996</v>
      </c>
      <c r="O374" s="46">
        <v>1.17</v>
      </c>
      <c r="P374" s="46">
        <v>1.1399999999999999</v>
      </c>
      <c r="Q374" s="46">
        <v>0.79</v>
      </c>
      <c r="R374" s="46">
        <v>1.25</v>
      </c>
      <c r="S374" s="46">
        <v>0.76</v>
      </c>
      <c r="T374" s="46">
        <v>1.27</v>
      </c>
      <c r="U374" s="46">
        <v>0.89</v>
      </c>
      <c r="V374" s="46">
        <v>1.01</v>
      </c>
      <c r="W374" s="46">
        <v>1.17</v>
      </c>
      <c r="X374" s="37">
        <f t="shared" si="25"/>
        <v>2.3605</v>
      </c>
      <c r="Y374" s="46">
        <f t="shared" si="26"/>
        <v>1.4721072436619911</v>
      </c>
      <c r="Z374" s="46">
        <f t="shared" si="27"/>
        <v>4.6399999999999997</v>
      </c>
      <c r="AA374" s="46">
        <f t="shared" si="28"/>
        <v>0.57999999999999996</v>
      </c>
      <c r="AB374" s="26">
        <f t="shared" si="29"/>
        <v>4.0599999999999996</v>
      </c>
    </row>
    <row r="375" spans="1:28" x14ac:dyDescent="0.2">
      <c r="A375" s="143"/>
      <c r="B375" s="146"/>
      <c r="C375" s="54" t="s">
        <v>257</v>
      </c>
      <c r="D375" s="38">
        <v>14.2</v>
      </c>
      <c r="E375" s="51">
        <v>15.15</v>
      </c>
      <c r="F375" s="51">
        <v>15</v>
      </c>
      <c r="G375" s="51">
        <v>15.23</v>
      </c>
      <c r="H375" s="51">
        <v>17.010000000000002</v>
      </c>
      <c r="I375" s="51">
        <v>16.73</v>
      </c>
      <c r="J375" s="51">
        <v>16.29</v>
      </c>
      <c r="K375" s="51">
        <v>14.84</v>
      </c>
      <c r="L375" s="51">
        <v>15.56</v>
      </c>
      <c r="M375" s="51">
        <v>14.84</v>
      </c>
      <c r="N375" s="51">
        <v>9.74</v>
      </c>
      <c r="O375" s="51">
        <v>11.43</v>
      </c>
      <c r="P375" s="51">
        <v>12.68</v>
      </c>
      <c r="Q375" s="51">
        <v>12.11</v>
      </c>
      <c r="R375" s="51">
        <v>11.42</v>
      </c>
      <c r="S375" s="51">
        <v>9.69</v>
      </c>
      <c r="T375" s="51">
        <v>11.81</v>
      </c>
      <c r="U375" s="51">
        <v>10.76</v>
      </c>
      <c r="V375" s="51">
        <v>10.9</v>
      </c>
      <c r="W375" s="51">
        <v>11.29</v>
      </c>
      <c r="X375" s="38">
        <f t="shared" si="25"/>
        <v>13.334000000000003</v>
      </c>
      <c r="Y375" s="51">
        <f t="shared" si="26"/>
        <v>2.3858517181611494</v>
      </c>
      <c r="Z375" s="51">
        <f t="shared" si="27"/>
        <v>17.010000000000002</v>
      </c>
      <c r="AA375" s="51">
        <f t="shared" si="28"/>
        <v>9.69</v>
      </c>
      <c r="AB375" s="27">
        <f t="shared" si="29"/>
        <v>7.3200000000000021</v>
      </c>
    </row>
    <row r="376" spans="1:28" x14ac:dyDescent="0.2">
      <c r="A376" s="141" t="s">
        <v>67</v>
      </c>
      <c r="B376" s="144" t="s">
        <v>254</v>
      </c>
      <c r="C376" s="52" t="s">
        <v>255</v>
      </c>
      <c r="D376" s="36">
        <v>74.88</v>
      </c>
      <c r="E376" s="44">
        <v>77.709999999999994</v>
      </c>
      <c r="F376" s="44">
        <v>79.650000000000006</v>
      </c>
      <c r="G376" s="44">
        <v>73.41</v>
      </c>
      <c r="H376" s="44">
        <v>68.12</v>
      </c>
      <c r="I376" s="44">
        <v>68.67</v>
      </c>
      <c r="J376" s="44">
        <v>73.349999999999994</v>
      </c>
      <c r="K376" s="44">
        <v>81.97</v>
      </c>
      <c r="L376" s="44">
        <v>81.510000000000005</v>
      </c>
      <c r="M376" s="44">
        <v>81.62</v>
      </c>
      <c r="N376" s="44">
        <v>80.97</v>
      </c>
      <c r="O376" s="44">
        <v>80.42</v>
      </c>
      <c r="P376" s="44">
        <v>79.680000000000007</v>
      </c>
      <c r="Q376" s="44">
        <v>77.12</v>
      </c>
      <c r="R376" s="44">
        <v>79.540000000000006</v>
      </c>
      <c r="S376" s="44">
        <v>80.959999999999994</v>
      </c>
      <c r="T376" s="44">
        <v>79.89</v>
      </c>
      <c r="U376" s="44">
        <v>82.61</v>
      </c>
      <c r="V376" s="44">
        <v>82.85</v>
      </c>
      <c r="W376" s="44">
        <v>82.84</v>
      </c>
      <c r="X376" s="36">
        <f t="shared" si="25"/>
        <v>78.388499999999993</v>
      </c>
      <c r="Y376" s="44">
        <f t="shared" si="26"/>
        <v>4.4676689730363401</v>
      </c>
      <c r="Z376" s="44">
        <f t="shared" si="27"/>
        <v>82.85</v>
      </c>
      <c r="AA376" s="44">
        <f t="shared" si="28"/>
        <v>68.12</v>
      </c>
      <c r="AB376" s="25">
        <f t="shared" si="29"/>
        <v>14.72999999999999</v>
      </c>
    </row>
    <row r="377" spans="1:28" x14ac:dyDescent="0.2">
      <c r="A377" s="142"/>
      <c r="B377" s="145"/>
      <c r="C377" s="53" t="s">
        <v>256</v>
      </c>
      <c r="D377" s="37">
        <v>3.59</v>
      </c>
      <c r="E377" s="46">
        <v>2.41</v>
      </c>
      <c r="F377" s="46">
        <v>1.68</v>
      </c>
      <c r="G377" s="46">
        <v>2.42</v>
      </c>
      <c r="H377" s="46">
        <v>3.48</v>
      </c>
      <c r="I377" s="46">
        <v>2.6</v>
      </c>
      <c r="J377" s="46">
        <v>2.57</v>
      </c>
      <c r="K377" s="46">
        <v>0.8</v>
      </c>
      <c r="L377" s="46">
        <v>0.77</v>
      </c>
      <c r="M377" s="46">
        <v>0.79</v>
      </c>
      <c r="N377" s="46">
        <v>0.78</v>
      </c>
      <c r="O377" s="46">
        <v>0.87</v>
      </c>
      <c r="P377" s="46">
        <v>0.76</v>
      </c>
      <c r="Q377" s="46">
        <v>1.55</v>
      </c>
      <c r="R377" s="46">
        <v>0.18</v>
      </c>
      <c r="S377" s="46">
        <v>0.56000000000000005</v>
      </c>
      <c r="T377" s="46">
        <v>0.82</v>
      </c>
      <c r="U377" s="46">
        <v>0.92</v>
      </c>
      <c r="V377" s="46">
        <v>1.19</v>
      </c>
      <c r="W377" s="46">
        <v>1.05</v>
      </c>
      <c r="X377" s="37">
        <f t="shared" si="25"/>
        <v>1.4895000000000003</v>
      </c>
      <c r="Y377" s="46">
        <f t="shared" si="26"/>
        <v>1.0016800361077589</v>
      </c>
      <c r="Z377" s="46">
        <f t="shared" si="27"/>
        <v>3.59</v>
      </c>
      <c r="AA377" s="46">
        <f t="shared" si="28"/>
        <v>0.18</v>
      </c>
      <c r="AB377" s="26">
        <f t="shared" si="29"/>
        <v>3.4099999999999997</v>
      </c>
    </row>
    <row r="378" spans="1:28" x14ac:dyDescent="0.2">
      <c r="A378" s="142"/>
      <c r="B378" s="146"/>
      <c r="C378" s="54" t="s">
        <v>257</v>
      </c>
      <c r="D378" s="37">
        <v>14.33</v>
      </c>
      <c r="E378" s="46">
        <v>15.6</v>
      </c>
      <c r="F378" s="46">
        <v>14.54</v>
      </c>
      <c r="G378" s="46">
        <v>14.75</v>
      </c>
      <c r="H378" s="46">
        <v>13.61</v>
      </c>
      <c r="I378" s="46">
        <v>12.57</v>
      </c>
      <c r="J378" s="46">
        <v>12.84</v>
      </c>
      <c r="K378" s="46">
        <v>10.7</v>
      </c>
      <c r="L378" s="46">
        <v>10.46</v>
      </c>
      <c r="M378" s="46">
        <v>10.63</v>
      </c>
      <c r="N378" s="46">
        <v>10.5</v>
      </c>
      <c r="O378" s="46">
        <v>12.3</v>
      </c>
      <c r="P378" s="46">
        <v>10.76</v>
      </c>
      <c r="Q378" s="46">
        <v>10.24</v>
      </c>
      <c r="R378" s="46">
        <v>9.5</v>
      </c>
      <c r="S378" s="46">
        <v>10.16</v>
      </c>
      <c r="T378" s="46">
        <v>10.050000000000001</v>
      </c>
      <c r="U378" s="46">
        <v>9.77</v>
      </c>
      <c r="V378" s="46">
        <v>10.24</v>
      </c>
      <c r="W378" s="46">
        <v>10.119999999999999</v>
      </c>
      <c r="X378" s="37">
        <f t="shared" si="25"/>
        <v>11.683500000000002</v>
      </c>
      <c r="Y378" s="46">
        <f t="shared" si="26"/>
        <v>1.9463711849165943</v>
      </c>
      <c r="Z378" s="46">
        <f t="shared" si="27"/>
        <v>15.6</v>
      </c>
      <c r="AA378" s="46">
        <f t="shared" si="28"/>
        <v>9.5</v>
      </c>
      <c r="AB378" s="26">
        <f t="shared" si="29"/>
        <v>6.1</v>
      </c>
    </row>
    <row r="379" spans="1:28" x14ac:dyDescent="0.2">
      <c r="A379" s="142"/>
      <c r="B379" s="55" t="s">
        <v>258</v>
      </c>
      <c r="C379" s="56" t="s">
        <v>259</v>
      </c>
      <c r="D379" s="57">
        <v>71</v>
      </c>
      <c r="E379" s="58">
        <v>68</v>
      </c>
      <c r="F379" s="58">
        <v>67</v>
      </c>
      <c r="G379" s="58">
        <v>70</v>
      </c>
      <c r="H379" s="58">
        <v>75</v>
      </c>
      <c r="I379" s="58">
        <v>75</v>
      </c>
      <c r="J379" s="58">
        <v>73</v>
      </c>
      <c r="K379" s="58">
        <v>68</v>
      </c>
      <c r="L379" s="58">
        <v>66</v>
      </c>
      <c r="M379" s="58">
        <v>67</v>
      </c>
      <c r="N379" s="58">
        <v>64</v>
      </c>
      <c r="O379" s="58">
        <v>64</v>
      </c>
      <c r="P379" s="58">
        <v>65</v>
      </c>
      <c r="Q379" s="58">
        <v>67</v>
      </c>
      <c r="R379" s="58">
        <v>64</v>
      </c>
      <c r="S379" s="58">
        <v>65</v>
      </c>
      <c r="T379" s="58">
        <v>65</v>
      </c>
      <c r="U379" s="58">
        <v>65</v>
      </c>
      <c r="V379" s="58">
        <v>66</v>
      </c>
      <c r="W379" s="58">
        <v>62</v>
      </c>
      <c r="X379" s="37">
        <f t="shared" si="25"/>
        <v>67.349999999999994</v>
      </c>
      <c r="Y379" s="46">
        <f t="shared" si="26"/>
        <v>3.6888880081729383</v>
      </c>
      <c r="Z379" s="46">
        <f t="shared" si="27"/>
        <v>75</v>
      </c>
      <c r="AA379" s="46">
        <f t="shared" si="28"/>
        <v>62</v>
      </c>
      <c r="AB379" s="26">
        <f t="shared" si="29"/>
        <v>13</v>
      </c>
    </row>
    <row r="380" spans="1:28" x14ac:dyDescent="0.2">
      <c r="A380" s="142"/>
      <c r="B380" s="144" t="s">
        <v>260</v>
      </c>
      <c r="C380" s="52" t="s">
        <v>255</v>
      </c>
      <c r="D380" s="37">
        <v>72.86</v>
      </c>
      <c r="E380" s="46">
        <v>75.91</v>
      </c>
      <c r="F380" s="46">
        <v>77.930000000000007</v>
      </c>
      <c r="G380" s="46">
        <v>71.349999999999994</v>
      </c>
      <c r="H380" s="46">
        <v>65.62</v>
      </c>
      <c r="I380" s="46">
        <v>66.19</v>
      </c>
      <c r="J380" s="46">
        <v>71.209999999999994</v>
      </c>
      <c r="K380" s="46">
        <v>80.319999999999993</v>
      </c>
      <c r="L380" s="46">
        <v>79.89</v>
      </c>
      <c r="M380" s="46">
        <v>79.97</v>
      </c>
      <c r="N380" s="46">
        <v>79.39</v>
      </c>
      <c r="O380" s="46">
        <v>78.81</v>
      </c>
      <c r="P380" s="46">
        <v>78.02</v>
      </c>
      <c r="Q380" s="46">
        <v>75.319999999999993</v>
      </c>
      <c r="R380" s="46">
        <v>77.89</v>
      </c>
      <c r="S380" s="46">
        <v>79.36</v>
      </c>
      <c r="T380" s="46">
        <v>78.239999999999995</v>
      </c>
      <c r="U380" s="46">
        <v>81.040000000000006</v>
      </c>
      <c r="V380" s="46">
        <v>81.27</v>
      </c>
      <c r="W380" s="46">
        <v>81.349999999999994</v>
      </c>
      <c r="X380" s="37">
        <f t="shared" si="25"/>
        <v>76.59699999999998</v>
      </c>
      <c r="Y380" s="46">
        <f t="shared" si="26"/>
        <v>4.7582295469063531</v>
      </c>
      <c r="Z380" s="46">
        <f t="shared" si="27"/>
        <v>81.349999999999994</v>
      </c>
      <c r="AA380" s="46">
        <f t="shared" si="28"/>
        <v>65.62</v>
      </c>
      <c r="AB380" s="26">
        <f t="shared" si="29"/>
        <v>15.72999999999999</v>
      </c>
    </row>
    <row r="381" spans="1:28" x14ac:dyDescent="0.2">
      <c r="A381" s="142"/>
      <c r="B381" s="145"/>
      <c r="C381" s="53" t="s">
        <v>256</v>
      </c>
      <c r="D381" s="37">
        <v>3.82</v>
      </c>
      <c r="E381" s="46">
        <v>2.56</v>
      </c>
      <c r="F381" s="46">
        <v>1.78</v>
      </c>
      <c r="G381" s="46">
        <v>2.59</v>
      </c>
      <c r="H381" s="46">
        <v>3.74</v>
      </c>
      <c r="I381" s="46">
        <v>2.79</v>
      </c>
      <c r="J381" s="46">
        <v>2.74</v>
      </c>
      <c r="K381" s="46">
        <v>0.83</v>
      </c>
      <c r="L381" s="46">
        <v>0.81</v>
      </c>
      <c r="M381" s="46">
        <v>0.84</v>
      </c>
      <c r="N381" s="46">
        <v>0.83</v>
      </c>
      <c r="O381" s="46">
        <v>0.93</v>
      </c>
      <c r="P381" s="46">
        <v>0.81</v>
      </c>
      <c r="Q381" s="46">
        <v>1.64</v>
      </c>
      <c r="R381" s="46">
        <v>0.2</v>
      </c>
      <c r="S381" s="46">
        <v>0.6</v>
      </c>
      <c r="T381" s="46">
        <v>0.87</v>
      </c>
      <c r="U381" s="46">
        <v>0.97</v>
      </c>
      <c r="V381" s="46">
        <v>1.26</v>
      </c>
      <c r="W381" s="46">
        <v>1.1100000000000001</v>
      </c>
      <c r="X381" s="37">
        <f t="shared" si="25"/>
        <v>1.5859999999999999</v>
      </c>
      <c r="Y381" s="46">
        <f t="shared" si="26"/>
        <v>1.0726622070933216</v>
      </c>
      <c r="Z381" s="46">
        <f t="shared" si="27"/>
        <v>3.82</v>
      </c>
      <c r="AA381" s="46">
        <f t="shared" si="28"/>
        <v>0.2</v>
      </c>
      <c r="AB381" s="26">
        <f t="shared" si="29"/>
        <v>3.6199999999999997</v>
      </c>
    </row>
    <row r="382" spans="1:28" x14ac:dyDescent="0.2">
      <c r="A382" s="143"/>
      <c r="B382" s="146"/>
      <c r="C382" s="54" t="s">
        <v>257</v>
      </c>
      <c r="D382" s="38">
        <v>15.71</v>
      </c>
      <c r="E382" s="51">
        <v>16.920000000000002</v>
      </c>
      <c r="F382" s="51">
        <v>15.7</v>
      </c>
      <c r="G382" s="51">
        <v>16.2</v>
      </c>
      <c r="H382" s="51">
        <v>15.21</v>
      </c>
      <c r="I382" s="51">
        <v>14.02</v>
      </c>
      <c r="J382" s="51">
        <v>14.12</v>
      </c>
      <c r="K382" s="51">
        <v>11.53</v>
      </c>
      <c r="L382" s="51">
        <v>11.26</v>
      </c>
      <c r="M382" s="51">
        <v>11.45</v>
      </c>
      <c r="N382" s="51">
        <v>11.31</v>
      </c>
      <c r="O382" s="51">
        <v>13.24</v>
      </c>
      <c r="P382" s="51">
        <v>11.61</v>
      </c>
      <c r="Q382" s="51">
        <v>11.11</v>
      </c>
      <c r="R382" s="51">
        <v>10.26</v>
      </c>
      <c r="S382" s="51">
        <v>10.96</v>
      </c>
      <c r="T382" s="51">
        <v>10.85</v>
      </c>
      <c r="U382" s="51">
        <v>10.53</v>
      </c>
      <c r="V382" s="51">
        <v>11.01</v>
      </c>
      <c r="W382" s="51">
        <v>10.88</v>
      </c>
      <c r="X382" s="37">
        <f t="shared" si="25"/>
        <v>12.694000000000001</v>
      </c>
      <c r="Y382" s="46">
        <f t="shared" si="26"/>
        <v>2.2052888580338812</v>
      </c>
      <c r="Z382" s="46">
        <f t="shared" si="27"/>
        <v>16.920000000000002</v>
      </c>
      <c r="AA382" s="46">
        <f t="shared" si="28"/>
        <v>10.26</v>
      </c>
      <c r="AB382" s="26">
        <f t="shared" si="29"/>
        <v>6.6600000000000019</v>
      </c>
    </row>
    <row r="383" spans="1:28" x14ac:dyDescent="0.2">
      <c r="A383" s="141" t="s">
        <v>68</v>
      </c>
      <c r="B383" s="144" t="s">
        <v>254</v>
      </c>
      <c r="C383" s="52" t="s">
        <v>255</v>
      </c>
      <c r="D383" s="36">
        <v>66.03</v>
      </c>
      <c r="E383" s="44">
        <v>66.040000000000006</v>
      </c>
      <c r="F383" s="44">
        <v>68.709999999999994</v>
      </c>
      <c r="G383" s="44">
        <v>69.03</v>
      </c>
      <c r="H383" s="44">
        <v>66.989999999999995</v>
      </c>
      <c r="I383" s="44">
        <v>64.41</v>
      </c>
      <c r="J383" s="44">
        <v>67.91</v>
      </c>
      <c r="K383" s="44">
        <v>72.78</v>
      </c>
      <c r="L383" s="44">
        <v>74.39</v>
      </c>
      <c r="M383" s="44">
        <v>75.17</v>
      </c>
      <c r="N383" s="44">
        <v>79.239999999999995</v>
      </c>
      <c r="O383" s="44">
        <v>78.55</v>
      </c>
      <c r="P383" s="44">
        <v>76.09</v>
      </c>
      <c r="Q383" s="44">
        <v>76.099999999999994</v>
      </c>
      <c r="R383" s="44">
        <v>75.97</v>
      </c>
      <c r="S383" s="44">
        <v>75.56</v>
      </c>
      <c r="T383" s="44">
        <v>76.099999999999994</v>
      </c>
      <c r="U383" s="44">
        <v>76.959999999999994</v>
      </c>
      <c r="V383" s="44">
        <v>76.81</v>
      </c>
      <c r="W383" s="44">
        <v>76.430000000000007</v>
      </c>
      <c r="X383" s="36">
        <f t="shared" si="25"/>
        <v>72.963499999999982</v>
      </c>
      <c r="Y383" s="44">
        <f t="shared" si="26"/>
        <v>4.75456487023399</v>
      </c>
      <c r="Z383" s="44">
        <f t="shared" si="27"/>
        <v>79.239999999999995</v>
      </c>
      <c r="AA383" s="44">
        <f t="shared" si="28"/>
        <v>64.41</v>
      </c>
      <c r="AB383" s="25">
        <f t="shared" si="29"/>
        <v>14.829999999999998</v>
      </c>
    </row>
    <row r="384" spans="1:28" x14ac:dyDescent="0.2">
      <c r="A384" s="142"/>
      <c r="B384" s="145"/>
      <c r="C384" s="53" t="s">
        <v>256</v>
      </c>
      <c r="D384" s="37">
        <v>3.54</v>
      </c>
      <c r="E384" s="46">
        <v>3.51</v>
      </c>
      <c r="F384" s="46">
        <v>2.76</v>
      </c>
      <c r="G384" s="46">
        <v>2.64</v>
      </c>
      <c r="H384" s="46">
        <v>3.28</v>
      </c>
      <c r="I384" s="46">
        <v>4.4800000000000004</v>
      </c>
      <c r="J384" s="46">
        <v>3.31</v>
      </c>
      <c r="K384" s="46">
        <v>2.5099999999999998</v>
      </c>
      <c r="L384" s="46">
        <v>2.09</v>
      </c>
      <c r="M384" s="46">
        <v>2.19</v>
      </c>
      <c r="N384" s="46">
        <v>1.64</v>
      </c>
      <c r="O384" s="46">
        <v>1.74</v>
      </c>
      <c r="P384" s="46">
        <v>1.45</v>
      </c>
      <c r="Q384" s="46">
        <v>1.33</v>
      </c>
      <c r="R384" s="46">
        <v>2</v>
      </c>
      <c r="S384" s="46">
        <v>1.85</v>
      </c>
      <c r="T384" s="46">
        <v>1.21</v>
      </c>
      <c r="U384" s="46">
        <v>1.74</v>
      </c>
      <c r="V384" s="46">
        <v>1.64</v>
      </c>
      <c r="W384" s="46">
        <v>1.58</v>
      </c>
      <c r="X384" s="37">
        <f t="shared" si="25"/>
        <v>2.3245000000000005</v>
      </c>
      <c r="Y384" s="46">
        <f t="shared" si="26"/>
        <v>0.89768400840572349</v>
      </c>
      <c r="Z384" s="46">
        <f t="shared" si="27"/>
        <v>4.4800000000000004</v>
      </c>
      <c r="AA384" s="46">
        <f t="shared" si="28"/>
        <v>1.21</v>
      </c>
      <c r="AB384" s="26">
        <f t="shared" si="29"/>
        <v>3.2700000000000005</v>
      </c>
    </row>
    <row r="385" spans="1:28" x14ac:dyDescent="0.2">
      <c r="A385" s="142"/>
      <c r="B385" s="146"/>
      <c r="C385" s="54" t="s">
        <v>257</v>
      </c>
      <c r="D385" s="37">
        <v>12.53</v>
      </c>
      <c r="E385" s="46">
        <v>13.05</v>
      </c>
      <c r="F385" s="46">
        <v>13.26</v>
      </c>
      <c r="G385" s="46">
        <v>13.41</v>
      </c>
      <c r="H385" s="46">
        <v>13.6</v>
      </c>
      <c r="I385" s="46">
        <v>13.71</v>
      </c>
      <c r="J385" s="46">
        <v>13.57</v>
      </c>
      <c r="K385" s="46">
        <v>10.86</v>
      </c>
      <c r="L385" s="46">
        <v>9.39</v>
      </c>
      <c r="M385" s="46">
        <v>11.19</v>
      </c>
      <c r="N385" s="46">
        <v>9.99</v>
      </c>
      <c r="O385" s="46">
        <v>9.6300000000000008</v>
      </c>
      <c r="P385" s="46">
        <v>9.32</v>
      </c>
      <c r="Q385" s="46">
        <v>9.9</v>
      </c>
      <c r="R385" s="46">
        <v>9.81</v>
      </c>
      <c r="S385" s="46">
        <v>9.15</v>
      </c>
      <c r="T385" s="46">
        <v>9.9700000000000006</v>
      </c>
      <c r="U385" s="46">
        <v>8.52</v>
      </c>
      <c r="V385" s="46">
        <v>9.15</v>
      </c>
      <c r="W385" s="46">
        <v>8.82</v>
      </c>
      <c r="X385" s="37">
        <f t="shared" si="25"/>
        <v>10.941500000000001</v>
      </c>
      <c r="Y385" s="46">
        <f t="shared" si="26"/>
        <v>1.8904420953283536</v>
      </c>
      <c r="Z385" s="46">
        <f t="shared" si="27"/>
        <v>13.71</v>
      </c>
      <c r="AA385" s="46">
        <f t="shared" si="28"/>
        <v>8.52</v>
      </c>
      <c r="AB385" s="26">
        <f t="shared" si="29"/>
        <v>5.1900000000000013</v>
      </c>
    </row>
    <row r="386" spans="1:28" x14ac:dyDescent="0.2">
      <c r="A386" s="142"/>
      <c r="B386" s="55" t="s">
        <v>258</v>
      </c>
      <c r="C386" s="56" t="s">
        <v>259</v>
      </c>
      <c r="D386" s="57">
        <v>77</v>
      </c>
      <c r="E386" s="58">
        <v>76</v>
      </c>
      <c r="F386" s="58">
        <v>74</v>
      </c>
      <c r="G386" s="58">
        <v>74</v>
      </c>
      <c r="H386" s="58">
        <v>75</v>
      </c>
      <c r="I386" s="58">
        <v>79</v>
      </c>
      <c r="J386" s="58">
        <v>76</v>
      </c>
      <c r="K386" s="58">
        <v>72</v>
      </c>
      <c r="L386" s="58">
        <v>73</v>
      </c>
      <c r="M386" s="58">
        <v>72</v>
      </c>
      <c r="N386" s="58">
        <v>69</v>
      </c>
      <c r="O386" s="58">
        <v>66</v>
      </c>
      <c r="P386" s="58">
        <v>66</v>
      </c>
      <c r="Q386" s="58">
        <v>67</v>
      </c>
      <c r="R386" s="58">
        <v>70</v>
      </c>
      <c r="S386" s="58">
        <v>68</v>
      </c>
      <c r="T386" s="58">
        <v>67</v>
      </c>
      <c r="U386" s="58">
        <v>70</v>
      </c>
      <c r="V386" s="58">
        <v>70</v>
      </c>
      <c r="W386" s="58">
        <v>73</v>
      </c>
      <c r="X386" s="37">
        <f t="shared" si="25"/>
        <v>71.7</v>
      </c>
      <c r="Y386" s="46">
        <f t="shared" si="26"/>
        <v>3.8539112053792013</v>
      </c>
      <c r="Z386" s="46">
        <f t="shared" si="27"/>
        <v>79</v>
      </c>
      <c r="AA386" s="46">
        <f t="shared" si="28"/>
        <v>66</v>
      </c>
      <c r="AB386" s="26">
        <f t="shared" si="29"/>
        <v>13</v>
      </c>
    </row>
    <row r="387" spans="1:28" x14ac:dyDescent="0.2">
      <c r="A387" s="142"/>
      <c r="B387" s="144" t="s">
        <v>260</v>
      </c>
      <c r="C387" s="52" t="s">
        <v>255</v>
      </c>
      <c r="D387" s="37">
        <v>63.31</v>
      </c>
      <c r="E387" s="46">
        <v>63.37</v>
      </c>
      <c r="F387" s="46">
        <v>66.28</v>
      </c>
      <c r="G387" s="46">
        <v>66.63</v>
      </c>
      <c r="H387" s="46">
        <v>64.400000000000006</v>
      </c>
      <c r="I387" s="46">
        <v>61.51</v>
      </c>
      <c r="J387" s="46">
        <v>65.37</v>
      </c>
      <c r="K387" s="46">
        <v>70.62</v>
      </c>
      <c r="L387" s="46">
        <v>72.290000000000006</v>
      </c>
      <c r="M387" s="46">
        <v>73.14</v>
      </c>
      <c r="N387" s="46">
        <v>77.47</v>
      </c>
      <c r="O387" s="46">
        <v>76.819999999999993</v>
      </c>
      <c r="P387" s="46">
        <v>74.260000000000005</v>
      </c>
      <c r="Q387" s="46">
        <v>74.27</v>
      </c>
      <c r="R387" s="46">
        <v>74.03</v>
      </c>
      <c r="S387" s="46">
        <v>73.66</v>
      </c>
      <c r="T387" s="46">
        <v>74.25</v>
      </c>
      <c r="U387" s="46">
        <v>75.069999999999993</v>
      </c>
      <c r="V387" s="46">
        <v>74.900000000000006</v>
      </c>
      <c r="W387" s="46">
        <v>74.430000000000007</v>
      </c>
      <c r="X387" s="37">
        <f t="shared" si="25"/>
        <v>70.804000000000002</v>
      </c>
      <c r="Y387" s="46">
        <f t="shared" si="26"/>
        <v>5.114878606369337</v>
      </c>
      <c r="Z387" s="46">
        <f t="shared" si="27"/>
        <v>77.47</v>
      </c>
      <c r="AA387" s="46">
        <f t="shared" si="28"/>
        <v>61.51</v>
      </c>
      <c r="AB387" s="26">
        <f t="shared" si="29"/>
        <v>15.96</v>
      </c>
    </row>
    <row r="388" spans="1:28" x14ac:dyDescent="0.2">
      <c r="A388" s="142"/>
      <c r="B388" s="145"/>
      <c r="C388" s="53" t="s">
        <v>256</v>
      </c>
      <c r="D388" s="37">
        <v>3.84</v>
      </c>
      <c r="E388" s="46">
        <v>3.81</v>
      </c>
      <c r="F388" s="46">
        <v>2.97</v>
      </c>
      <c r="G388" s="46">
        <v>2.84</v>
      </c>
      <c r="H388" s="46">
        <v>3.55</v>
      </c>
      <c r="I388" s="46">
        <v>4.8899999999999997</v>
      </c>
      <c r="J388" s="46">
        <v>3.57</v>
      </c>
      <c r="K388" s="46">
        <v>2.68</v>
      </c>
      <c r="L388" s="46">
        <v>2.23</v>
      </c>
      <c r="M388" s="46">
        <v>2.34</v>
      </c>
      <c r="N388" s="46">
        <v>1.74</v>
      </c>
      <c r="O388" s="46">
        <v>1.84</v>
      </c>
      <c r="P388" s="46">
        <v>1.54</v>
      </c>
      <c r="Q388" s="46">
        <v>1.41</v>
      </c>
      <c r="R388" s="46">
        <v>2.12</v>
      </c>
      <c r="S388" s="46">
        <v>1.97</v>
      </c>
      <c r="T388" s="46">
        <v>1.28</v>
      </c>
      <c r="U388" s="46">
        <v>1.85</v>
      </c>
      <c r="V388" s="46">
        <v>1.74</v>
      </c>
      <c r="W388" s="46">
        <v>1.68</v>
      </c>
      <c r="X388" s="37">
        <f t="shared" si="25"/>
        <v>2.4944999999999999</v>
      </c>
      <c r="Y388" s="46">
        <f t="shared" si="26"/>
        <v>0.99066949717429942</v>
      </c>
      <c r="Z388" s="46">
        <f t="shared" si="27"/>
        <v>4.8899999999999997</v>
      </c>
      <c r="AA388" s="46">
        <f t="shared" si="28"/>
        <v>1.28</v>
      </c>
      <c r="AB388" s="26">
        <f t="shared" si="29"/>
        <v>3.6099999999999994</v>
      </c>
    </row>
    <row r="389" spans="1:28" x14ac:dyDescent="0.2">
      <c r="A389" s="143"/>
      <c r="B389" s="146"/>
      <c r="C389" s="54" t="s">
        <v>257</v>
      </c>
      <c r="D389" s="38">
        <v>14.16</v>
      </c>
      <c r="E389" s="51">
        <v>14.72</v>
      </c>
      <c r="F389" s="51">
        <v>14.77</v>
      </c>
      <c r="G389" s="51">
        <v>14.92</v>
      </c>
      <c r="H389" s="51">
        <v>15.27</v>
      </c>
      <c r="I389" s="51">
        <v>15.61</v>
      </c>
      <c r="J389" s="51">
        <v>15.19</v>
      </c>
      <c r="K389" s="51">
        <v>11.93</v>
      </c>
      <c r="L389" s="51">
        <v>10.29</v>
      </c>
      <c r="M389" s="51">
        <v>12.23</v>
      </c>
      <c r="N389" s="51">
        <v>10.83</v>
      </c>
      <c r="O389" s="51">
        <v>10.45</v>
      </c>
      <c r="P389" s="51">
        <v>10.16</v>
      </c>
      <c r="Q389" s="51">
        <v>10.8</v>
      </c>
      <c r="R389" s="51">
        <v>10.72</v>
      </c>
      <c r="S389" s="51">
        <v>10.01</v>
      </c>
      <c r="T389" s="51">
        <v>10.87</v>
      </c>
      <c r="U389" s="51">
        <v>9.2899999999999991</v>
      </c>
      <c r="V389" s="51">
        <v>9.9600000000000009</v>
      </c>
      <c r="W389" s="51">
        <v>9.6199999999999992</v>
      </c>
      <c r="X389" s="38">
        <f t="shared" si="25"/>
        <v>12.09</v>
      </c>
      <c r="Y389" s="51">
        <f t="shared" si="26"/>
        <v>2.2667714114085142</v>
      </c>
      <c r="Z389" s="51">
        <f t="shared" si="27"/>
        <v>15.61</v>
      </c>
      <c r="AA389" s="51">
        <f t="shared" si="28"/>
        <v>9.2899999999999991</v>
      </c>
      <c r="AB389" s="27">
        <f t="shared" si="29"/>
        <v>6.32</v>
      </c>
    </row>
    <row r="390" spans="1:28" x14ac:dyDescent="0.2">
      <c r="A390" s="141" t="s">
        <v>69</v>
      </c>
      <c r="B390" s="144" t="s">
        <v>254</v>
      </c>
      <c r="C390" s="52" t="s">
        <v>255</v>
      </c>
      <c r="D390" s="36">
        <v>72.599999999999994</v>
      </c>
      <c r="E390" s="44">
        <v>65.22</v>
      </c>
      <c r="F390" s="44">
        <v>64.989999999999995</v>
      </c>
      <c r="G390" s="44">
        <v>65.33</v>
      </c>
      <c r="H390" s="44">
        <v>65.13</v>
      </c>
      <c r="I390" s="44">
        <v>65.650000000000006</v>
      </c>
      <c r="J390" s="44">
        <v>65.98</v>
      </c>
      <c r="K390" s="44">
        <v>68.540000000000006</v>
      </c>
      <c r="L390" s="44">
        <v>66.099999999999994</v>
      </c>
      <c r="M390" s="44">
        <v>62.3</v>
      </c>
      <c r="N390" s="44">
        <v>71.260000000000005</v>
      </c>
      <c r="O390" s="44">
        <v>69.3</v>
      </c>
      <c r="P390" s="44">
        <v>68.92</v>
      </c>
      <c r="Q390" s="44">
        <v>67.22</v>
      </c>
      <c r="R390" s="44">
        <v>69.510000000000005</v>
      </c>
      <c r="S390" s="44">
        <v>69.040000000000006</v>
      </c>
      <c r="T390" s="44">
        <v>67.02</v>
      </c>
      <c r="U390" s="44">
        <v>72.790000000000006</v>
      </c>
      <c r="V390" s="44">
        <v>68.599999999999994</v>
      </c>
      <c r="W390" s="44">
        <v>70.5</v>
      </c>
      <c r="X390" s="36">
        <f t="shared" si="25"/>
        <v>67.799999999999983</v>
      </c>
      <c r="Y390" s="44">
        <f t="shared" si="26"/>
        <v>2.7735347008541491</v>
      </c>
      <c r="Z390" s="44">
        <f t="shared" si="27"/>
        <v>72.790000000000006</v>
      </c>
      <c r="AA390" s="44">
        <f t="shared" si="28"/>
        <v>62.3</v>
      </c>
      <c r="AB390" s="25">
        <f t="shared" si="29"/>
        <v>10.490000000000009</v>
      </c>
    </row>
    <row r="391" spans="1:28" x14ac:dyDescent="0.2">
      <c r="A391" s="142"/>
      <c r="B391" s="145"/>
      <c r="C391" s="53" t="s">
        <v>256</v>
      </c>
      <c r="D391" s="37">
        <v>1.24</v>
      </c>
      <c r="E391" s="46">
        <v>3.08</v>
      </c>
      <c r="F391" s="46">
        <v>2.79</v>
      </c>
      <c r="G391" s="46">
        <v>2.04</v>
      </c>
      <c r="H391" s="46">
        <v>2.96</v>
      </c>
      <c r="I391" s="46">
        <v>2.4900000000000002</v>
      </c>
      <c r="J391" s="46">
        <v>2.9</v>
      </c>
      <c r="K391" s="46">
        <v>2.94</v>
      </c>
      <c r="L391" s="46">
        <v>3.04</v>
      </c>
      <c r="M391" s="46">
        <v>4.41</v>
      </c>
      <c r="N391" s="46">
        <v>1.98</v>
      </c>
      <c r="O391" s="46">
        <v>2.41</v>
      </c>
      <c r="P391" s="46">
        <v>1.56</v>
      </c>
      <c r="Q391" s="46">
        <v>2.1800000000000002</v>
      </c>
      <c r="R391" s="46">
        <v>2.39</v>
      </c>
      <c r="S391" s="46">
        <v>2.5499999999999998</v>
      </c>
      <c r="T391" s="46">
        <v>2.8</v>
      </c>
      <c r="U391" s="46">
        <v>1.71</v>
      </c>
      <c r="V391" s="46">
        <v>2.36</v>
      </c>
      <c r="W391" s="46">
        <v>2.02</v>
      </c>
      <c r="X391" s="37">
        <f t="shared" si="25"/>
        <v>2.4925000000000002</v>
      </c>
      <c r="Y391" s="46">
        <f t="shared" si="26"/>
        <v>0.68697563735243816</v>
      </c>
      <c r="Z391" s="46">
        <f t="shared" si="27"/>
        <v>4.41</v>
      </c>
      <c r="AA391" s="46">
        <f t="shared" si="28"/>
        <v>1.24</v>
      </c>
      <c r="AB391" s="26">
        <f t="shared" si="29"/>
        <v>3.17</v>
      </c>
    </row>
    <row r="392" spans="1:28" x14ac:dyDescent="0.2">
      <c r="A392" s="142"/>
      <c r="B392" s="146"/>
      <c r="C392" s="54" t="s">
        <v>257</v>
      </c>
      <c r="D392" s="37">
        <v>12.35</v>
      </c>
      <c r="E392" s="46">
        <v>11.93</v>
      </c>
      <c r="F392" s="46">
        <v>12.25</v>
      </c>
      <c r="G392" s="46">
        <v>11.33</v>
      </c>
      <c r="H392" s="46">
        <v>11.34</v>
      </c>
      <c r="I392" s="46">
        <v>11.86</v>
      </c>
      <c r="J392" s="46">
        <v>12.58</v>
      </c>
      <c r="K392" s="46">
        <v>11.42</v>
      </c>
      <c r="L392" s="46">
        <v>11</v>
      </c>
      <c r="M392" s="46">
        <v>10.98</v>
      </c>
      <c r="N392" s="46">
        <v>10.050000000000001</v>
      </c>
      <c r="O392" s="46">
        <v>12.1</v>
      </c>
      <c r="P392" s="46">
        <v>10</v>
      </c>
      <c r="Q392" s="46">
        <v>9.93</v>
      </c>
      <c r="R392" s="46">
        <v>10.78</v>
      </c>
      <c r="S392" s="46">
        <v>12.17</v>
      </c>
      <c r="T392" s="46">
        <v>10.64</v>
      </c>
      <c r="U392" s="46">
        <v>8.89</v>
      </c>
      <c r="V392" s="46">
        <v>10.25</v>
      </c>
      <c r="W392" s="46">
        <v>9.65</v>
      </c>
      <c r="X392" s="37">
        <f t="shared" si="25"/>
        <v>11.074999999999999</v>
      </c>
      <c r="Y392" s="46">
        <f t="shared" si="26"/>
        <v>1.0365961503629888</v>
      </c>
      <c r="Z392" s="46">
        <f t="shared" si="27"/>
        <v>12.58</v>
      </c>
      <c r="AA392" s="46">
        <f t="shared" si="28"/>
        <v>8.89</v>
      </c>
      <c r="AB392" s="26">
        <f t="shared" si="29"/>
        <v>3.6899999999999995</v>
      </c>
    </row>
    <row r="393" spans="1:28" x14ac:dyDescent="0.2">
      <c r="A393" s="142"/>
      <c r="B393" s="55" t="s">
        <v>258</v>
      </c>
      <c r="C393" s="56" t="s">
        <v>259</v>
      </c>
      <c r="D393" s="57">
        <v>71</v>
      </c>
      <c r="E393" s="58">
        <v>80</v>
      </c>
      <c r="F393" s="58">
        <v>79</v>
      </c>
      <c r="G393" s="58">
        <v>78</v>
      </c>
      <c r="H393" s="58">
        <v>80</v>
      </c>
      <c r="I393" s="58">
        <v>79</v>
      </c>
      <c r="J393" s="58">
        <v>79</v>
      </c>
      <c r="K393" s="58">
        <v>78</v>
      </c>
      <c r="L393" s="58">
        <v>77</v>
      </c>
      <c r="M393" s="58">
        <v>80</v>
      </c>
      <c r="N393" s="58">
        <v>73</v>
      </c>
      <c r="O393" s="58">
        <v>76</v>
      </c>
      <c r="P393" s="58">
        <v>74</v>
      </c>
      <c r="Q393" s="58">
        <v>74</v>
      </c>
      <c r="R393" s="58">
        <v>73</v>
      </c>
      <c r="S393" s="58">
        <v>76</v>
      </c>
      <c r="T393" s="58">
        <v>75</v>
      </c>
      <c r="U393" s="58">
        <v>69</v>
      </c>
      <c r="V393" s="58">
        <v>73</v>
      </c>
      <c r="W393" s="58">
        <v>71</v>
      </c>
      <c r="X393" s="37">
        <f t="shared" si="25"/>
        <v>75.75</v>
      </c>
      <c r="Y393" s="46">
        <f t="shared" si="26"/>
        <v>3.385339911410592</v>
      </c>
      <c r="Z393" s="46">
        <f t="shared" si="27"/>
        <v>80</v>
      </c>
      <c r="AA393" s="46">
        <f t="shared" si="28"/>
        <v>69</v>
      </c>
      <c r="AB393" s="26">
        <f t="shared" si="29"/>
        <v>11</v>
      </c>
    </row>
    <row r="394" spans="1:28" x14ac:dyDescent="0.2">
      <c r="A394" s="142"/>
      <c r="B394" s="144" t="s">
        <v>260</v>
      </c>
      <c r="C394" s="52" t="s">
        <v>255</v>
      </c>
      <c r="D394" s="37">
        <v>70.47</v>
      </c>
      <c r="E394" s="46">
        <v>62.34</v>
      </c>
      <c r="F394" s="46">
        <v>62.13</v>
      </c>
      <c r="G394" s="46">
        <v>62.52</v>
      </c>
      <c r="H394" s="46">
        <v>62.24</v>
      </c>
      <c r="I394" s="46">
        <v>62.83</v>
      </c>
      <c r="J394" s="46">
        <v>63.19</v>
      </c>
      <c r="K394" s="46">
        <v>65.959999999999994</v>
      </c>
      <c r="L394" s="46">
        <v>63.39</v>
      </c>
      <c r="M394" s="46">
        <v>59.17</v>
      </c>
      <c r="N394" s="46">
        <v>69.02</v>
      </c>
      <c r="O394" s="46">
        <v>66.819999999999993</v>
      </c>
      <c r="P394" s="46">
        <v>66.510000000000005</v>
      </c>
      <c r="Q394" s="46">
        <v>64.680000000000007</v>
      </c>
      <c r="R394" s="46">
        <v>67.14</v>
      </c>
      <c r="S394" s="46">
        <v>66.55</v>
      </c>
      <c r="T394" s="46">
        <v>64.45</v>
      </c>
      <c r="U394" s="46">
        <v>70.739999999999995</v>
      </c>
      <c r="V394" s="46">
        <v>66.2</v>
      </c>
      <c r="W394" s="46">
        <v>68.260000000000005</v>
      </c>
      <c r="X394" s="37">
        <f t="shared" si="25"/>
        <v>65.230500000000006</v>
      </c>
      <c r="Y394" s="46">
        <f t="shared" si="26"/>
        <v>3.0571873468409168</v>
      </c>
      <c r="Z394" s="46">
        <f t="shared" si="27"/>
        <v>70.739999999999995</v>
      </c>
      <c r="AA394" s="46">
        <f t="shared" si="28"/>
        <v>59.17</v>
      </c>
      <c r="AB394" s="26">
        <f t="shared" si="29"/>
        <v>11.569999999999993</v>
      </c>
    </row>
    <row r="395" spans="1:28" x14ac:dyDescent="0.2">
      <c r="A395" s="142"/>
      <c r="B395" s="145"/>
      <c r="C395" s="53" t="s">
        <v>256</v>
      </c>
      <c r="D395" s="37">
        <v>1.31</v>
      </c>
      <c r="E395" s="46">
        <v>3.34</v>
      </c>
      <c r="F395" s="46">
        <v>3.02</v>
      </c>
      <c r="G395" s="46">
        <v>2.2000000000000002</v>
      </c>
      <c r="H395" s="46">
        <v>3.22</v>
      </c>
      <c r="I395" s="46">
        <v>2.69</v>
      </c>
      <c r="J395" s="46">
        <v>3.14</v>
      </c>
      <c r="K395" s="46">
        <v>3.16</v>
      </c>
      <c r="L395" s="46">
        <v>3.28</v>
      </c>
      <c r="M395" s="46">
        <v>4.84</v>
      </c>
      <c r="N395" s="46">
        <v>2.12</v>
      </c>
      <c r="O395" s="46">
        <v>2.59</v>
      </c>
      <c r="P395" s="46">
        <v>1.67</v>
      </c>
      <c r="Q395" s="46">
        <v>2.35</v>
      </c>
      <c r="R395" s="46">
        <v>2.57</v>
      </c>
      <c r="S395" s="46">
        <v>2.73</v>
      </c>
      <c r="T395" s="46">
        <v>3.02</v>
      </c>
      <c r="U395" s="46">
        <v>1.82</v>
      </c>
      <c r="V395" s="46">
        <v>2.5299999999999998</v>
      </c>
      <c r="W395" s="46">
        <v>2.15</v>
      </c>
      <c r="X395" s="37">
        <f t="shared" ref="X395:X458" si="30">AVERAGE(D395:W395)</f>
        <v>2.6875</v>
      </c>
      <c r="Y395" s="46">
        <f t="shared" ref="Y395:Y458" si="31">_xlfn.STDEV.S(D395:W395)</f>
        <v>0.7622879342721115</v>
      </c>
      <c r="Z395" s="46">
        <f t="shared" ref="Z395:Z458" si="32">MAX(D395:W395)</f>
        <v>4.84</v>
      </c>
      <c r="AA395" s="46">
        <f t="shared" ref="AA395:AA458" si="33">MIN(D395:W395)</f>
        <v>1.31</v>
      </c>
      <c r="AB395" s="26">
        <f t="shared" ref="AB395:AB458" si="34">Z395-AA395</f>
        <v>3.53</v>
      </c>
    </row>
    <row r="396" spans="1:28" x14ac:dyDescent="0.2">
      <c r="A396" s="143"/>
      <c r="B396" s="146"/>
      <c r="C396" s="54" t="s">
        <v>257</v>
      </c>
      <c r="D396" s="38">
        <v>13.59</v>
      </c>
      <c r="E396" s="51">
        <v>13.56</v>
      </c>
      <c r="F396" s="51">
        <v>13.9</v>
      </c>
      <c r="G396" s="51">
        <v>12.82</v>
      </c>
      <c r="H396" s="51">
        <v>12.88</v>
      </c>
      <c r="I396" s="51">
        <v>13.41</v>
      </c>
      <c r="J396" s="51">
        <v>14.23</v>
      </c>
      <c r="K396" s="51">
        <v>12.76</v>
      </c>
      <c r="L396" s="51">
        <v>12.41</v>
      </c>
      <c r="M396" s="51">
        <v>12.62</v>
      </c>
      <c r="N396" s="51">
        <v>11.08</v>
      </c>
      <c r="O396" s="51">
        <v>13.45</v>
      </c>
      <c r="P396" s="51">
        <v>11.12</v>
      </c>
      <c r="Q396" s="51">
        <v>11.11</v>
      </c>
      <c r="R396" s="51">
        <v>11.96</v>
      </c>
      <c r="S396" s="51">
        <v>13.55</v>
      </c>
      <c r="T396" s="51">
        <v>11.92</v>
      </c>
      <c r="U396" s="51">
        <v>9.7799999999999994</v>
      </c>
      <c r="V396" s="51">
        <v>11.43</v>
      </c>
      <c r="W396" s="51">
        <v>10.68</v>
      </c>
      <c r="X396" s="37">
        <f t="shared" si="30"/>
        <v>12.413</v>
      </c>
      <c r="Y396" s="46">
        <f t="shared" si="31"/>
        <v>1.2273167137253018</v>
      </c>
      <c r="Z396" s="46">
        <f t="shared" si="32"/>
        <v>14.23</v>
      </c>
      <c r="AA396" s="46">
        <f t="shared" si="33"/>
        <v>9.7799999999999994</v>
      </c>
      <c r="AB396" s="26">
        <f t="shared" si="34"/>
        <v>4.4500000000000011</v>
      </c>
    </row>
    <row r="397" spans="1:28" x14ac:dyDescent="0.2">
      <c r="A397" s="141" t="s">
        <v>70</v>
      </c>
      <c r="B397" s="144" t="s">
        <v>254</v>
      </c>
      <c r="C397" s="52" t="s">
        <v>255</v>
      </c>
      <c r="D397" s="36">
        <v>70.52</v>
      </c>
      <c r="E397" s="44">
        <v>69.8</v>
      </c>
      <c r="F397" s="44">
        <v>68.88</v>
      </c>
      <c r="G397" s="44">
        <v>67.36</v>
      </c>
      <c r="H397" s="44">
        <v>66.650000000000006</v>
      </c>
      <c r="I397" s="44">
        <v>67.3</v>
      </c>
      <c r="J397" s="44">
        <v>69.099999999999994</v>
      </c>
      <c r="K397" s="44">
        <v>65.11</v>
      </c>
      <c r="L397" s="44">
        <v>64.77</v>
      </c>
      <c r="M397" s="44">
        <v>62.02</v>
      </c>
      <c r="N397" s="44">
        <v>71.400000000000006</v>
      </c>
      <c r="O397" s="44">
        <v>69.930000000000007</v>
      </c>
      <c r="P397" s="44">
        <v>69.48</v>
      </c>
      <c r="Q397" s="44">
        <v>68.8</v>
      </c>
      <c r="R397" s="44">
        <v>71.27</v>
      </c>
      <c r="S397" s="44">
        <v>70.459999999999994</v>
      </c>
      <c r="T397" s="44">
        <v>69.13</v>
      </c>
      <c r="U397" s="44">
        <v>72.64</v>
      </c>
      <c r="V397" s="44">
        <v>71.819999999999993</v>
      </c>
      <c r="W397" s="44">
        <v>68.12</v>
      </c>
      <c r="X397" s="36">
        <f t="shared" si="30"/>
        <v>68.727999999999994</v>
      </c>
      <c r="Y397" s="44">
        <f t="shared" si="31"/>
        <v>2.6209251078679507</v>
      </c>
      <c r="Z397" s="44">
        <f t="shared" si="32"/>
        <v>72.64</v>
      </c>
      <c r="AA397" s="44">
        <f t="shared" si="33"/>
        <v>62.02</v>
      </c>
      <c r="AB397" s="25">
        <f t="shared" si="34"/>
        <v>10.619999999999997</v>
      </c>
    </row>
    <row r="398" spans="1:28" x14ac:dyDescent="0.2">
      <c r="A398" s="142"/>
      <c r="B398" s="145"/>
      <c r="C398" s="53" t="s">
        <v>256</v>
      </c>
      <c r="D398" s="37">
        <v>0.77</v>
      </c>
      <c r="E398" s="46">
        <v>0.33</v>
      </c>
      <c r="F398" s="46">
        <v>0.9</v>
      </c>
      <c r="G398" s="46">
        <v>2.2200000000000002</v>
      </c>
      <c r="H398" s="46">
        <v>2.0099999999999998</v>
      </c>
      <c r="I398" s="46">
        <v>1.69</v>
      </c>
      <c r="J398" s="46">
        <v>0.88</v>
      </c>
      <c r="K398" s="46">
        <v>3.29</v>
      </c>
      <c r="L398" s="46">
        <v>3.5</v>
      </c>
      <c r="M398" s="46">
        <v>4.1100000000000003</v>
      </c>
      <c r="N398" s="46">
        <v>0.66</v>
      </c>
      <c r="O398" s="46">
        <v>0.54</v>
      </c>
      <c r="P398" s="46">
        <v>1.21</v>
      </c>
      <c r="Q398" s="46">
        <v>1.47</v>
      </c>
      <c r="R398" s="46">
        <v>0.59</v>
      </c>
      <c r="S398" s="46">
        <v>0.28000000000000003</v>
      </c>
      <c r="T398" s="46">
        <v>0.75</v>
      </c>
      <c r="U398" s="46">
        <v>1.35</v>
      </c>
      <c r="V398" s="46">
        <v>1.6</v>
      </c>
      <c r="W398" s="46">
        <v>2.41</v>
      </c>
      <c r="X398" s="37">
        <f t="shared" si="30"/>
        <v>1.528</v>
      </c>
      <c r="Y398" s="46">
        <f t="shared" si="31"/>
        <v>1.0981592253450891</v>
      </c>
      <c r="Z398" s="46">
        <f t="shared" si="32"/>
        <v>4.1100000000000003</v>
      </c>
      <c r="AA398" s="46">
        <f t="shared" si="33"/>
        <v>0.28000000000000003</v>
      </c>
      <c r="AB398" s="26">
        <f t="shared" si="34"/>
        <v>3.83</v>
      </c>
    </row>
    <row r="399" spans="1:28" x14ac:dyDescent="0.2">
      <c r="A399" s="142"/>
      <c r="B399" s="146"/>
      <c r="C399" s="54" t="s">
        <v>257</v>
      </c>
      <c r="D399" s="37">
        <v>10.89</v>
      </c>
      <c r="E399" s="46">
        <v>9.9700000000000006</v>
      </c>
      <c r="F399" s="46">
        <v>10.65</v>
      </c>
      <c r="G399" s="46">
        <v>12.1</v>
      </c>
      <c r="H399" s="46">
        <v>11.75</v>
      </c>
      <c r="I399" s="46">
        <v>12.59</v>
      </c>
      <c r="J399" s="46">
        <v>10.74</v>
      </c>
      <c r="K399" s="46">
        <v>11.83</v>
      </c>
      <c r="L399" s="46">
        <v>12.15</v>
      </c>
      <c r="M399" s="46">
        <v>12.26</v>
      </c>
      <c r="N399" s="46">
        <v>10.85</v>
      </c>
      <c r="O399" s="46">
        <v>10.29</v>
      </c>
      <c r="P399" s="46">
        <v>11.06</v>
      </c>
      <c r="Q399" s="46">
        <v>11.17</v>
      </c>
      <c r="R399" s="46">
        <v>10.82</v>
      </c>
      <c r="S399" s="46">
        <v>9.91</v>
      </c>
      <c r="T399" s="46">
        <v>10.56</v>
      </c>
      <c r="U399" s="46">
        <v>9.51</v>
      </c>
      <c r="V399" s="46">
        <v>9.58</v>
      </c>
      <c r="W399" s="46">
        <v>12</v>
      </c>
      <c r="X399" s="37">
        <f t="shared" si="30"/>
        <v>11.033999999999999</v>
      </c>
      <c r="Y399" s="46">
        <f t="shared" si="31"/>
        <v>0.92762515115354194</v>
      </c>
      <c r="Z399" s="46">
        <f t="shared" si="32"/>
        <v>12.59</v>
      </c>
      <c r="AA399" s="46">
        <f t="shared" si="33"/>
        <v>9.51</v>
      </c>
      <c r="AB399" s="26">
        <f t="shared" si="34"/>
        <v>3.08</v>
      </c>
    </row>
    <row r="400" spans="1:28" x14ac:dyDescent="0.2">
      <c r="A400" s="142"/>
      <c r="B400" s="55" t="s">
        <v>258</v>
      </c>
      <c r="C400" s="56" t="s">
        <v>259</v>
      </c>
      <c r="D400" s="57">
        <v>72</v>
      </c>
      <c r="E400" s="58">
        <v>72</v>
      </c>
      <c r="F400" s="58">
        <v>73</v>
      </c>
      <c r="G400" s="58">
        <v>75</v>
      </c>
      <c r="H400" s="58">
        <v>75</v>
      </c>
      <c r="I400" s="58">
        <v>74</v>
      </c>
      <c r="J400" s="58">
        <v>73</v>
      </c>
      <c r="K400" s="58">
        <v>75</v>
      </c>
      <c r="L400" s="58">
        <v>78</v>
      </c>
      <c r="M400" s="58">
        <v>80</v>
      </c>
      <c r="N400" s="58">
        <v>70</v>
      </c>
      <c r="O400" s="58">
        <v>73</v>
      </c>
      <c r="P400" s="58">
        <v>72</v>
      </c>
      <c r="Q400" s="58">
        <v>73</v>
      </c>
      <c r="R400" s="58">
        <v>72</v>
      </c>
      <c r="S400" s="58">
        <v>72</v>
      </c>
      <c r="T400" s="58">
        <v>73</v>
      </c>
      <c r="U400" s="58">
        <v>68</v>
      </c>
      <c r="V400" s="58">
        <v>70</v>
      </c>
      <c r="W400" s="58">
        <v>74</v>
      </c>
      <c r="X400" s="37">
        <f t="shared" si="30"/>
        <v>73.2</v>
      </c>
      <c r="Y400" s="46">
        <f t="shared" si="31"/>
        <v>2.667543715421401</v>
      </c>
      <c r="Z400" s="46">
        <f t="shared" si="32"/>
        <v>80</v>
      </c>
      <c r="AA400" s="46">
        <f t="shared" si="33"/>
        <v>68</v>
      </c>
      <c r="AB400" s="26">
        <f t="shared" si="34"/>
        <v>12</v>
      </c>
    </row>
    <row r="401" spans="1:28" x14ac:dyDescent="0.2">
      <c r="A401" s="142"/>
      <c r="B401" s="144" t="s">
        <v>260</v>
      </c>
      <c r="C401" s="52" t="s">
        <v>255</v>
      </c>
      <c r="D401" s="37">
        <v>68.260000000000005</v>
      </c>
      <c r="E401" s="46">
        <v>67.48</v>
      </c>
      <c r="F401" s="46">
        <v>66.489999999999995</v>
      </c>
      <c r="G401" s="46">
        <v>64.790000000000006</v>
      </c>
      <c r="H401" s="46">
        <v>64.05</v>
      </c>
      <c r="I401" s="46">
        <v>64.77</v>
      </c>
      <c r="J401" s="46">
        <v>66.73</v>
      </c>
      <c r="K401" s="46">
        <v>62.4</v>
      </c>
      <c r="L401" s="46">
        <v>61.94</v>
      </c>
      <c r="M401" s="46">
        <v>58.87</v>
      </c>
      <c r="N401" s="46">
        <v>69.23</v>
      </c>
      <c r="O401" s="46">
        <v>67.62</v>
      </c>
      <c r="P401" s="46">
        <v>67.14</v>
      </c>
      <c r="Q401" s="46">
        <v>66.400000000000006</v>
      </c>
      <c r="R401" s="46">
        <v>69.06</v>
      </c>
      <c r="S401" s="46">
        <v>68.180000000000007</v>
      </c>
      <c r="T401" s="46">
        <v>66.760000000000005</v>
      </c>
      <c r="U401" s="46">
        <v>70.599999999999994</v>
      </c>
      <c r="V401" s="46">
        <v>69.680000000000007</v>
      </c>
      <c r="W401" s="46">
        <v>65.67</v>
      </c>
      <c r="X401" s="37">
        <f t="shared" si="30"/>
        <v>66.306000000000012</v>
      </c>
      <c r="Y401" s="46">
        <f t="shared" si="31"/>
        <v>2.877133807692724</v>
      </c>
      <c r="Z401" s="46">
        <f t="shared" si="32"/>
        <v>70.599999999999994</v>
      </c>
      <c r="AA401" s="46">
        <f t="shared" si="33"/>
        <v>58.87</v>
      </c>
      <c r="AB401" s="26">
        <f t="shared" si="34"/>
        <v>11.729999999999997</v>
      </c>
    </row>
    <row r="402" spans="1:28" x14ac:dyDescent="0.2">
      <c r="A402" s="142"/>
      <c r="B402" s="145"/>
      <c r="C402" s="53" t="s">
        <v>256</v>
      </c>
      <c r="D402" s="37">
        <v>0.81</v>
      </c>
      <c r="E402" s="46">
        <v>0.34</v>
      </c>
      <c r="F402" s="46">
        <v>0.95</v>
      </c>
      <c r="G402" s="46">
        <v>2.39</v>
      </c>
      <c r="H402" s="46">
        <v>2.16</v>
      </c>
      <c r="I402" s="46">
        <v>1.8</v>
      </c>
      <c r="J402" s="46">
        <v>0.94</v>
      </c>
      <c r="K402" s="46">
        <v>3.57</v>
      </c>
      <c r="L402" s="46">
        <v>3.81</v>
      </c>
      <c r="M402" s="46">
        <v>4.51</v>
      </c>
      <c r="N402" s="46">
        <v>0.68</v>
      </c>
      <c r="O402" s="46">
        <v>0.56000000000000005</v>
      </c>
      <c r="P402" s="46">
        <v>1.28</v>
      </c>
      <c r="Q402" s="46">
        <v>1.56</v>
      </c>
      <c r="R402" s="46">
        <v>0.62</v>
      </c>
      <c r="S402" s="46">
        <v>0.28999999999999998</v>
      </c>
      <c r="T402" s="46">
        <v>0.78</v>
      </c>
      <c r="U402" s="46">
        <v>1.42</v>
      </c>
      <c r="V402" s="46">
        <v>1.7</v>
      </c>
      <c r="W402" s="46">
        <v>2.58</v>
      </c>
      <c r="X402" s="37">
        <f t="shared" si="30"/>
        <v>1.6375</v>
      </c>
      <c r="Y402" s="46">
        <f t="shared" si="31"/>
        <v>1.2060412622774523</v>
      </c>
      <c r="Z402" s="46">
        <f t="shared" si="32"/>
        <v>4.51</v>
      </c>
      <c r="AA402" s="46">
        <f t="shared" si="33"/>
        <v>0.28999999999999998</v>
      </c>
      <c r="AB402" s="26">
        <f t="shared" si="34"/>
        <v>4.22</v>
      </c>
    </row>
    <row r="403" spans="1:28" x14ac:dyDescent="0.2">
      <c r="A403" s="143"/>
      <c r="B403" s="146"/>
      <c r="C403" s="54" t="s">
        <v>257</v>
      </c>
      <c r="D403" s="38">
        <v>12.05</v>
      </c>
      <c r="E403" s="51">
        <v>11.06</v>
      </c>
      <c r="F403" s="51">
        <v>11.85</v>
      </c>
      <c r="G403" s="51">
        <v>13.57</v>
      </c>
      <c r="H403" s="51">
        <v>13.2</v>
      </c>
      <c r="I403" s="51">
        <v>14.1</v>
      </c>
      <c r="J403" s="51">
        <v>11.93</v>
      </c>
      <c r="K403" s="51">
        <v>13.36</v>
      </c>
      <c r="L403" s="51">
        <v>13.8</v>
      </c>
      <c r="M403" s="51">
        <v>14.12</v>
      </c>
      <c r="N403" s="51">
        <v>11.98</v>
      </c>
      <c r="O403" s="51">
        <v>11.42</v>
      </c>
      <c r="P403" s="51">
        <v>12.28</v>
      </c>
      <c r="Q403" s="51">
        <v>12.44</v>
      </c>
      <c r="R403" s="51">
        <v>11.95</v>
      </c>
      <c r="S403" s="51">
        <v>10.97</v>
      </c>
      <c r="T403" s="51">
        <v>11.74</v>
      </c>
      <c r="U403" s="51">
        <v>10.46</v>
      </c>
      <c r="V403" s="51">
        <v>10.56</v>
      </c>
      <c r="W403" s="51">
        <v>13.39</v>
      </c>
      <c r="X403" s="38">
        <f t="shared" si="30"/>
        <v>12.311499999999999</v>
      </c>
      <c r="Y403" s="51">
        <f t="shared" si="31"/>
        <v>1.146822957015093</v>
      </c>
      <c r="Z403" s="51">
        <f t="shared" si="32"/>
        <v>14.12</v>
      </c>
      <c r="AA403" s="51">
        <f t="shared" si="33"/>
        <v>10.46</v>
      </c>
      <c r="AB403" s="27">
        <f t="shared" si="34"/>
        <v>3.6599999999999984</v>
      </c>
    </row>
    <row r="404" spans="1:28" x14ac:dyDescent="0.2">
      <c r="A404" s="141" t="s">
        <v>71</v>
      </c>
      <c r="B404" s="144" t="s">
        <v>254</v>
      </c>
      <c r="C404" s="52" t="s">
        <v>255</v>
      </c>
      <c r="D404" s="36">
        <v>68.88</v>
      </c>
      <c r="E404" s="44">
        <v>70.53</v>
      </c>
      <c r="F404" s="44">
        <v>68.900000000000006</v>
      </c>
      <c r="G404" s="44">
        <v>67.400000000000006</v>
      </c>
      <c r="H404" s="44">
        <v>68.22</v>
      </c>
      <c r="I404" s="44">
        <v>69.25</v>
      </c>
      <c r="J404" s="44">
        <v>68.17</v>
      </c>
      <c r="K404" s="44">
        <v>70.59</v>
      </c>
      <c r="L404" s="44">
        <v>66.87</v>
      </c>
      <c r="M404" s="44">
        <v>67.400000000000006</v>
      </c>
      <c r="N404" s="44">
        <v>81.62</v>
      </c>
      <c r="O404" s="44">
        <v>81.2</v>
      </c>
      <c r="P404" s="44">
        <v>80.13</v>
      </c>
      <c r="Q404" s="44">
        <v>80.349999999999994</v>
      </c>
      <c r="R404" s="44">
        <v>81.45</v>
      </c>
      <c r="S404" s="44">
        <v>80.83</v>
      </c>
      <c r="T404" s="44">
        <v>81.680000000000007</v>
      </c>
      <c r="U404" s="44">
        <v>81.84</v>
      </c>
      <c r="V404" s="44">
        <v>79.599999999999994</v>
      </c>
      <c r="W404" s="44">
        <v>81.56</v>
      </c>
      <c r="X404" s="36">
        <f t="shared" si="30"/>
        <v>74.823499999999996</v>
      </c>
      <c r="Y404" s="44">
        <f t="shared" si="31"/>
        <v>6.4447606423235069</v>
      </c>
      <c r="Z404" s="44">
        <f t="shared" si="32"/>
        <v>81.84</v>
      </c>
      <c r="AA404" s="44">
        <f t="shared" si="33"/>
        <v>66.87</v>
      </c>
      <c r="AB404" s="25">
        <f t="shared" si="34"/>
        <v>14.969999999999999</v>
      </c>
    </row>
    <row r="405" spans="1:28" x14ac:dyDescent="0.2">
      <c r="A405" s="142"/>
      <c r="B405" s="145"/>
      <c r="C405" s="53" t="s">
        <v>256</v>
      </c>
      <c r="D405" s="37">
        <v>3.06</v>
      </c>
      <c r="E405" s="46">
        <v>2.23</v>
      </c>
      <c r="F405" s="46">
        <v>2.61</v>
      </c>
      <c r="G405" s="46">
        <v>2.95</v>
      </c>
      <c r="H405" s="46">
        <v>2.4700000000000002</v>
      </c>
      <c r="I405" s="46">
        <v>2.4700000000000002</v>
      </c>
      <c r="J405" s="46">
        <v>3.17</v>
      </c>
      <c r="K405" s="46">
        <v>0.51</v>
      </c>
      <c r="L405" s="46">
        <v>1.27</v>
      </c>
      <c r="M405" s="46">
        <v>1.08</v>
      </c>
      <c r="N405" s="46">
        <v>0.39</v>
      </c>
      <c r="O405" s="46">
        <v>0.22</v>
      </c>
      <c r="P405" s="46">
        <v>0.65</v>
      </c>
      <c r="Q405" s="46">
        <v>0.51</v>
      </c>
      <c r="R405" s="46">
        <v>0.44</v>
      </c>
      <c r="S405" s="46">
        <v>0.51</v>
      </c>
      <c r="T405" s="46">
        <v>0.35</v>
      </c>
      <c r="U405" s="46">
        <v>1.28</v>
      </c>
      <c r="V405" s="46">
        <v>1.88</v>
      </c>
      <c r="W405" s="46">
        <v>1.41</v>
      </c>
      <c r="X405" s="37">
        <f t="shared" si="30"/>
        <v>1.4730000000000003</v>
      </c>
      <c r="Y405" s="46">
        <f t="shared" si="31"/>
        <v>1.0353443363136934</v>
      </c>
      <c r="Z405" s="46">
        <f t="shared" si="32"/>
        <v>3.17</v>
      </c>
      <c r="AA405" s="46">
        <f t="shared" si="33"/>
        <v>0.22</v>
      </c>
      <c r="AB405" s="26">
        <f t="shared" si="34"/>
        <v>2.9499999999999997</v>
      </c>
    </row>
    <row r="406" spans="1:28" x14ac:dyDescent="0.2">
      <c r="A406" s="142"/>
      <c r="B406" s="146"/>
      <c r="C406" s="54" t="s">
        <v>257</v>
      </c>
      <c r="D406" s="37">
        <v>12.79</v>
      </c>
      <c r="E406" s="46">
        <v>13.21</v>
      </c>
      <c r="F406" s="46">
        <v>13.81</v>
      </c>
      <c r="G406" s="46">
        <v>14.45</v>
      </c>
      <c r="H406" s="46">
        <v>13.38</v>
      </c>
      <c r="I406" s="46">
        <v>13.83</v>
      </c>
      <c r="J406" s="46">
        <v>13.02</v>
      </c>
      <c r="K406" s="46">
        <v>12.01</v>
      </c>
      <c r="L406" s="46">
        <v>11.86</v>
      </c>
      <c r="M406" s="46">
        <v>12.25</v>
      </c>
      <c r="N406" s="46">
        <v>9.59</v>
      </c>
      <c r="O406" s="46">
        <v>9.2899999999999991</v>
      </c>
      <c r="P406" s="46">
        <v>9.1</v>
      </c>
      <c r="Q406" s="46">
        <v>9.19</v>
      </c>
      <c r="R406" s="46">
        <v>8.9</v>
      </c>
      <c r="S406" s="46">
        <v>8.6</v>
      </c>
      <c r="T406" s="46">
        <v>8.76</v>
      </c>
      <c r="U406" s="46">
        <v>8.2799999999999994</v>
      </c>
      <c r="V406" s="46">
        <v>9.25</v>
      </c>
      <c r="W406" s="46">
        <v>8.27</v>
      </c>
      <c r="X406" s="37">
        <f t="shared" si="30"/>
        <v>10.992000000000001</v>
      </c>
      <c r="Y406" s="46">
        <f t="shared" si="31"/>
        <v>2.2226243378871793</v>
      </c>
      <c r="Z406" s="46">
        <f t="shared" si="32"/>
        <v>14.45</v>
      </c>
      <c r="AA406" s="46">
        <f t="shared" si="33"/>
        <v>8.27</v>
      </c>
      <c r="AB406" s="26">
        <f t="shared" si="34"/>
        <v>6.18</v>
      </c>
    </row>
    <row r="407" spans="1:28" x14ac:dyDescent="0.2">
      <c r="A407" s="142"/>
      <c r="B407" s="55" t="s">
        <v>258</v>
      </c>
      <c r="C407" s="56" t="s">
        <v>259</v>
      </c>
      <c r="D407" s="57">
        <v>73</v>
      </c>
      <c r="E407" s="58">
        <v>73</v>
      </c>
      <c r="F407" s="58">
        <v>73</v>
      </c>
      <c r="G407" s="58">
        <v>75</v>
      </c>
      <c r="H407" s="58">
        <v>74</v>
      </c>
      <c r="I407" s="58">
        <v>73</v>
      </c>
      <c r="J407" s="58">
        <v>74</v>
      </c>
      <c r="K407" s="58">
        <v>70</v>
      </c>
      <c r="L407" s="58">
        <v>73</v>
      </c>
      <c r="M407" s="58">
        <v>73</v>
      </c>
      <c r="N407" s="58">
        <v>63</v>
      </c>
      <c r="O407" s="58">
        <v>63</v>
      </c>
      <c r="P407" s="58">
        <v>68</v>
      </c>
      <c r="Q407" s="58">
        <v>64</v>
      </c>
      <c r="R407" s="58">
        <v>66</v>
      </c>
      <c r="S407" s="58">
        <v>64</v>
      </c>
      <c r="T407" s="58">
        <v>62</v>
      </c>
      <c r="U407" s="58">
        <v>61</v>
      </c>
      <c r="V407" s="58">
        <v>66</v>
      </c>
      <c r="W407" s="58">
        <v>61</v>
      </c>
      <c r="X407" s="37">
        <f t="shared" si="30"/>
        <v>68.45</v>
      </c>
      <c r="Y407" s="46">
        <f t="shared" si="31"/>
        <v>5.1039200620699381</v>
      </c>
      <c r="Z407" s="46">
        <f t="shared" si="32"/>
        <v>75</v>
      </c>
      <c r="AA407" s="46">
        <f t="shared" si="33"/>
        <v>61</v>
      </c>
      <c r="AB407" s="26">
        <f t="shared" si="34"/>
        <v>14</v>
      </c>
    </row>
    <row r="408" spans="1:28" x14ac:dyDescent="0.2">
      <c r="A408" s="142"/>
      <c r="B408" s="144" t="s">
        <v>260</v>
      </c>
      <c r="C408" s="52" t="s">
        <v>255</v>
      </c>
      <c r="D408" s="37">
        <v>66.489999999999995</v>
      </c>
      <c r="E408" s="46">
        <v>68.23</v>
      </c>
      <c r="F408" s="46">
        <v>66.5</v>
      </c>
      <c r="G408" s="46">
        <v>64.84</v>
      </c>
      <c r="H408" s="46">
        <v>65.77</v>
      </c>
      <c r="I408" s="46">
        <v>66.88</v>
      </c>
      <c r="J408" s="46">
        <v>65.7</v>
      </c>
      <c r="K408" s="46">
        <v>68.39</v>
      </c>
      <c r="L408" s="46">
        <v>64.349999999999994</v>
      </c>
      <c r="M408" s="46">
        <v>64.91</v>
      </c>
      <c r="N408" s="46">
        <v>80.08</v>
      </c>
      <c r="O408" s="46">
        <v>79.64</v>
      </c>
      <c r="P408" s="46">
        <v>78.400000000000006</v>
      </c>
      <c r="Q408" s="46">
        <v>78.75</v>
      </c>
      <c r="R408" s="46">
        <v>79.83</v>
      </c>
      <c r="S408" s="46">
        <v>79.239999999999995</v>
      </c>
      <c r="T408" s="46">
        <v>80.16</v>
      </c>
      <c r="U408" s="46">
        <v>80.36</v>
      </c>
      <c r="V408" s="46">
        <v>77.930000000000007</v>
      </c>
      <c r="W408" s="46">
        <v>80.06</v>
      </c>
      <c r="X408" s="37">
        <f t="shared" si="30"/>
        <v>72.825500000000005</v>
      </c>
      <c r="Y408" s="46">
        <f t="shared" si="31"/>
        <v>6.8805916781992869</v>
      </c>
      <c r="Z408" s="46">
        <f t="shared" si="32"/>
        <v>80.36</v>
      </c>
      <c r="AA408" s="46">
        <f t="shared" si="33"/>
        <v>64.349999999999994</v>
      </c>
      <c r="AB408" s="26">
        <f t="shared" si="34"/>
        <v>16.010000000000005</v>
      </c>
    </row>
    <row r="409" spans="1:28" x14ac:dyDescent="0.2">
      <c r="A409" s="142"/>
      <c r="B409" s="145"/>
      <c r="C409" s="53" t="s">
        <v>256</v>
      </c>
      <c r="D409" s="37">
        <v>3.28</v>
      </c>
      <c r="E409" s="46">
        <v>2.38</v>
      </c>
      <c r="F409" s="46">
        <v>2.8</v>
      </c>
      <c r="G409" s="46">
        <v>3.18</v>
      </c>
      <c r="H409" s="46">
        <v>2.65</v>
      </c>
      <c r="I409" s="46">
        <v>2.64</v>
      </c>
      <c r="J409" s="46">
        <v>3.41</v>
      </c>
      <c r="K409" s="46">
        <v>0.53</v>
      </c>
      <c r="L409" s="46">
        <v>1.36</v>
      </c>
      <c r="M409" s="46">
        <v>1.1399999999999999</v>
      </c>
      <c r="N409" s="46">
        <v>0.42</v>
      </c>
      <c r="O409" s="46">
        <v>0.24</v>
      </c>
      <c r="P409" s="46">
        <v>0.69</v>
      </c>
      <c r="Q409" s="46">
        <v>0.54</v>
      </c>
      <c r="R409" s="46">
        <v>0.47</v>
      </c>
      <c r="S409" s="46">
        <v>0.54</v>
      </c>
      <c r="T409" s="46">
        <v>0.37</v>
      </c>
      <c r="U409" s="46">
        <v>1.35</v>
      </c>
      <c r="V409" s="46">
        <v>1.98</v>
      </c>
      <c r="W409" s="46">
        <v>1.5</v>
      </c>
      <c r="X409" s="37">
        <f t="shared" si="30"/>
        <v>1.5735000000000001</v>
      </c>
      <c r="Y409" s="46">
        <f t="shared" si="31"/>
        <v>1.1133509164490303</v>
      </c>
      <c r="Z409" s="46">
        <f t="shared" si="32"/>
        <v>3.41</v>
      </c>
      <c r="AA409" s="46">
        <f t="shared" si="33"/>
        <v>0.24</v>
      </c>
      <c r="AB409" s="26">
        <f t="shared" si="34"/>
        <v>3.17</v>
      </c>
    </row>
    <row r="410" spans="1:28" x14ac:dyDescent="0.2">
      <c r="A410" s="143"/>
      <c r="B410" s="146"/>
      <c r="C410" s="54" t="s">
        <v>257</v>
      </c>
      <c r="D410" s="38">
        <v>14.26</v>
      </c>
      <c r="E410" s="51">
        <v>14.64</v>
      </c>
      <c r="F410" s="51">
        <v>15.39</v>
      </c>
      <c r="G410" s="51">
        <v>16.190000000000001</v>
      </c>
      <c r="H410" s="51">
        <v>4.93</v>
      </c>
      <c r="I410" s="51">
        <v>15.37</v>
      </c>
      <c r="J410" s="51">
        <v>14.54</v>
      </c>
      <c r="K410" s="51">
        <v>13.23</v>
      </c>
      <c r="L410" s="51">
        <v>13.25</v>
      </c>
      <c r="M410" s="51">
        <v>13.65</v>
      </c>
      <c r="N410" s="51">
        <v>10.31</v>
      </c>
      <c r="O410" s="51">
        <v>10.01</v>
      </c>
      <c r="P410" s="51">
        <v>9.83</v>
      </c>
      <c r="Q410" s="51">
        <v>9.91</v>
      </c>
      <c r="R410" s="51">
        <v>9.58</v>
      </c>
      <c r="S410" s="51">
        <v>9.2799999999999994</v>
      </c>
      <c r="T410" s="51">
        <v>9.43</v>
      </c>
      <c r="U410" s="51">
        <v>8.92</v>
      </c>
      <c r="V410" s="51">
        <v>10.02</v>
      </c>
      <c r="W410" s="51">
        <v>8.92</v>
      </c>
      <c r="X410" s="37">
        <f t="shared" si="30"/>
        <v>11.583</v>
      </c>
      <c r="Y410" s="46">
        <f t="shared" si="31"/>
        <v>2.990203478378231</v>
      </c>
      <c r="Z410" s="46">
        <f t="shared" si="32"/>
        <v>16.190000000000001</v>
      </c>
      <c r="AA410" s="46">
        <f t="shared" si="33"/>
        <v>4.93</v>
      </c>
      <c r="AB410" s="26">
        <f t="shared" si="34"/>
        <v>11.260000000000002</v>
      </c>
    </row>
    <row r="411" spans="1:28" x14ac:dyDescent="0.2">
      <c r="A411" s="141" t="s">
        <v>72</v>
      </c>
      <c r="B411" s="144" t="s">
        <v>254</v>
      </c>
      <c r="C411" s="52" t="s">
        <v>255</v>
      </c>
      <c r="D411" s="36">
        <v>82.23</v>
      </c>
      <c r="E411" s="44">
        <v>81.489999999999995</v>
      </c>
      <c r="F411" s="44">
        <v>81.45</v>
      </c>
      <c r="G411" s="44">
        <v>79.59</v>
      </c>
      <c r="H411" s="44">
        <v>81.25</v>
      </c>
      <c r="I411" s="44">
        <v>81.86</v>
      </c>
      <c r="J411" s="44">
        <v>79.91</v>
      </c>
      <c r="K411" s="44">
        <v>74.38</v>
      </c>
      <c r="L411" s="44">
        <v>74.94</v>
      </c>
      <c r="M411" s="44">
        <v>69.900000000000006</v>
      </c>
      <c r="N411" s="44">
        <v>83.95</v>
      </c>
      <c r="O411" s="44">
        <v>83.05</v>
      </c>
      <c r="P411" s="44">
        <v>83.38</v>
      </c>
      <c r="Q411" s="44">
        <v>82.89</v>
      </c>
      <c r="R411" s="44">
        <v>84.23</v>
      </c>
      <c r="S411" s="44">
        <v>82.74</v>
      </c>
      <c r="T411" s="44">
        <v>82.89</v>
      </c>
      <c r="U411" s="44">
        <v>82.75</v>
      </c>
      <c r="V411" s="44">
        <v>83.02</v>
      </c>
      <c r="W411" s="44">
        <v>82.42</v>
      </c>
      <c r="X411" s="36">
        <f t="shared" si="30"/>
        <v>80.916000000000011</v>
      </c>
      <c r="Y411" s="44">
        <f t="shared" si="31"/>
        <v>3.6841344052286518</v>
      </c>
      <c r="Z411" s="44">
        <f t="shared" si="32"/>
        <v>84.23</v>
      </c>
      <c r="AA411" s="44">
        <f t="shared" si="33"/>
        <v>69.900000000000006</v>
      </c>
      <c r="AB411" s="25">
        <f t="shared" si="34"/>
        <v>14.329999999999998</v>
      </c>
    </row>
    <row r="412" spans="1:28" x14ac:dyDescent="0.2">
      <c r="A412" s="142"/>
      <c r="B412" s="145"/>
      <c r="C412" s="53" t="s">
        <v>256</v>
      </c>
      <c r="D412" s="37">
        <v>0.36</v>
      </c>
      <c r="E412" s="46">
        <v>0.64</v>
      </c>
      <c r="F412" s="46">
        <v>0.53</v>
      </c>
      <c r="G412" s="46">
        <v>0.67</v>
      </c>
      <c r="H412" s="46">
        <v>0.68</v>
      </c>
      <c r="I412" s="46">
        <v>0.6</v>
      </c>
      <c r="J412" s="46">
        <v>0.81</v>
      </c>
      <c r="K412" s="46">
        <v>0.75</v>
      </c>
      <c r="L412" s="46">
        <v>0.57999999999999996</v>
      </c>
      <c r="M412" s="46">
        <v>1.1100000000000001</v>
      </c>
      <c r="N412" s="46">
        <v>0.24</v>
      </c>
      <c r="O412" s="46">
        <v>0.55000000000000004</v>
      </c>
      <c r="P412" s="46">
        <v>0.27</v>
      </c>
      <c r="Q412" s="46">
        <v>0.37</v>
      </c>
      <c r="R412" s="46">
        <v>0.56000000000000005</v>
      </c>
      <c r="S412" s="46">
        <v>0.36</v>
      </c>
      <c r="T412" s="46">
        <v>0.56000000000000005</v>
      </c>
      <c r="U412" s="46">
        <v>0.49</v>
      </c>
      <c r="V412" s="46">
        <v>1.04</v>
      </c>
      <c r="W412" s="46">
        <v>1.03</v>
      </c>
      <c r="X412" s="37">
        <f t="shared" si="30"/>
        <v>0.6100000000000001</v>
      </c>
      <c r="Y412" s="46">
        <f t="shared" si="31"/>
        <v>0.24557129954026513</v>
      </c>
      <c r="Z412" s="46">
        <f t="shared" si="32"/>
        <v>1.1100000000000001</v>
      </c>
      <c r="AA412" s="46">
        <f t="shared" si="33"/>
        <v>0.24</v>
      </c>
      <c r="AB412" s="26">
        <f t="shared" si="34"/>
        <v>0.87000000000000011</v>
      </c>
    </row>
    <row r="413" spans="1:28" x14ac:dyDescent="0.2">
      <c r="A413" s="142"/>
      <c r="B413" s="146"/>
      <c r="C413" s="54" t="s">
        <v>257</v>
      </c>
      <c r="D413" s="37">
        <v>11.77</v>
      </c>
      <c r="E413" s="46">
        <v>11.08</v>
      </c>
      <c r="F413" s="46">
        <v>11.77</v>
      </c>
      <c r="G413" s="46">
        <v>11.95</v>
      </c>
      <c r="H413" s="46">
        <v>11.86</v>
      </c>
      <c r="I413" s="46">
        <v>11.25</v>
      </c>
      <c r="J413" s="46">
        <v>11.45</v>
      </c>
      <c r="K413" s="46">
        <v>13.38</v>
      </c>
      <c r="L413" s="46">
        <v>12.5</v>
      </c>
      <c r="M413" s="46">
        <v>13.78</v>
      </c>
      <c r="N413" s="46">
        <v>9.42</v>
      </c>
      <c r="O413" s="46">
        <v>8.92</v>
      </c>
      <c r="P413" s="46">
        <v>8.4700000000000006</v>
      </c>
      <c r="Q413" s="46">
        <v>8.91</v>
      </c>
      <c r="R413" s="46">
        <v>11.21</v>
      </c>
      <c r="S413" s="46">
        <v>8.84</v>
      </c>
      <c r="T413" s="46">
        <v>8.91</v>
      </c>
      <c r="U413" s="46">
        <v>9.66</v>
      </c>
      <c r="V413" s="46">
        <v>9.01</v>
      </c>
      <c r="W413" s="46">
        <v>8.15</v>
      </c>
      <c r="X413" s="37">
        <f t="shared" si="30"/>
        <v>10.6145</v>
      </c>
      <c r="Y413" s="46">
        <f t="shared" si="31"/>
        <v>1.7216530459201997</v>
      </c>
      <c r="Z413" s="46">
        <f t="shared" si="32"/>
        <v>13.78</v>
      </c>
      <c r="AA413" s="46">
        <f t="shared" si="33"/>
        <v>8.15</v>
      </c>
      <c r="AB413" s="26">
        <f t="shared" si="34"/>
        <v>5.629999999999999</v>
      </c>
    </row>
    <row r="414" spans="1:28" x14ac:dyDescent="0.2">
      <c r="A414" s="142"/>
      <c r="B414" s="55" t="s">
        <v>258</v>
      </c>
      <c r="C414" s="56" t="s">
        <v>259</v>
      </c>
      <c r="D414" s="57">
        <v>66</v>
      </c>
      <c r="E414" s="58">
        <v>65</v>
      </c>
      <c r="F414" s="58">
        <v>68</v>
      </c>
      <c r="G414" s="58">
        <v>70</v>
      </c>
      <c r="H414" s="58">
        <v>69</v>
      </c>
      <c r="I414" s="58">
        <v>67</v>
      </c>
      <c r="J414" s="58">
        <v>67</v>
      </c>
      <c r="K414" s="58">
        <v>67</v>
      </c>
      <c r="L414" s="58">
        <v>66</v>
      </c>
      <c r="M414" s="58">
        <v>71</v>
      </c>
      <c r="N414" s="58">
        <v>64</v>
      </c>
      <c r="O414" s="58">
        <v>61</v>
      </c>
      <c r="P414" s="58">
        <v>64</v>
      </c>
      <c r="Q414" s="58">
        <v>67</v>
      </c>
      <c r="R414" s="58">
        <v>64</v>
      </c>
      <c r="S414" s="58">
        <v>69</v>
      </c>
      <c r="T414" s="58">
        <v>66</v>
      </c>
      <c r="U414" s="58">
        <v>65</v>
      </c>
      <c r="V414" s="58">
        <v>60</v>
      </c>
      <c r="W414" s="58">
        <v>63</v>
      </c>
      <c r="X414" s="37">
        <f t="shared" si="30"/>
        <v>65.95</v>
      </c>
      <c r="Y414" s="46">
        <f t="shared" si="31"/>
        <v>2.8186409565791206</v>
      </c>
      <c r="Z414" s="46">
        <f t="shared" si="32"/>
        <v>71</v>
      </c>
      <c r="AA414" s="46">
        <f t="shared" si="33"/>
        <v>60</v>
      </c>
      <c r="AB414" s="26">
        <f t="shared" si="34"/>
        <v>11</v>
      </c>
    </row>
    <row r="415" spans="1:28" x14ac:dyDescent="0.2">
      <c r="A415" s="142"/>
      <c r="B415" s="144" t="s">
        <v>260</v>
      </c>
      <c r="C415" s="52" t="s">
        <v>255</v>
      </c>
      <c r="D415" s="37">
        <v>80.64</v>
      </c>
      <c r="E415" s="46">
        <v>79.91</v>
      </c>
      <c r="F415" s="46">
        <v>79.78</v>
      </c>
      <c r="G415" s="46">
        <v>77.790000000000006</v>
      </c>
      <c r="H415" s="46">
        <v>79.56</v>
      </c>
      <c r="I415" s="46">
        <v>80.239999999999995</v>
      </c>
      <c r="J415" s="46">
        <v>78.22</v>
      </c>
      <c r="K415" s="46">
        <v>72.45</v>
      </c>
      <c r="L415" s="46">
        <v>73.069999999999993</v>
      </c>
      <c r="M415" s="46">
        <v>67.63</v>
      </c>
      <c r="N415" s="46">
        <v>82.45</v>
      </c>
      <c r="O415" s="46">
        <v>81.61</v>
      </c>
      <c r="P415" s="46">
        <v>81.86</v>
      </c>
      <c r="Q415" s="46">
        <v>81.3</v>
      </c>
      <c r="R415" s="46">
        <v>82.74</v>
      </c>
      <c r="S415" s="46">
        <v>81.09</v>
      </c>
      <c r="T415" s="46">
        <v>81.33</v>
      </c>
      <c r="U415" s="46">
        <v>81.19</v>
      </c>
      <c r="V415" s="46">
        <v>81.59</v>
      </c>
      <c r="W415" s="46">
        <v>80.91</v>
      </c>
      <c r="X415" s="37">
        <f t="shared" si="30"/>
        <v>79.268000000000001</v>
      </c>
      <c r="Y415" s="46">
        <f t="shared" si="31"/>
        <v>3.8735181886619228</v>
      </c>
      <c r="Z415" s="46">
        <f t="shared" si="32"/>
        <v>82.74</v>
      </c>
      <c r="AA415" s="46">
        <f t="shared" si="33"/>
        <v>67.63</v>
      </c>
      <c r="AB415" s="26">
        <f t="shared" si="34"/>
        <v>15.11</v>
      </c>
    </row>
    <row r="416" spans="1:28" x14ac:dyDescent="0.2">
      <c r="A416" s="142"/>
      <c r="B416" s="145"/>
      <c r="C416" s="53" t="s">
        <v>256</v>
      </c>
      <c r="D416" s="37">
        <v>0.39</v>
      </c>
      <c r="E416" s="46">
        <v>0.68</v>
      </c>
      <c r="F416" s="46">
        <v>0.56999999999999995</v>
      </c>
      <c r="G416" s="46">
        <v>0.71</v>
      </c>
      <c r="H416" s="46">
        <v>0.73</v>
      </c>
      <c r="I416" s="46">
        <v>0.64</v>
      </c>
      <c r="J416" s="46">
        <v>0.86</v>
      </c>
      <c r="K416" s="46">
        <v>0.79</v>
      </c>
      <c r="L416" s="46">
        <v>0.61</v>
      </c>
      <c r="M416" s="46">
        <v>1.18</v>
      </c>
      <c r="N416" s="46">
        <v>0.26</v>
      </c>
      <c r="O416" s="46">
        <v>0.59</v>
      </c>
      <c r="P416" s="46">
        <v>0.3</v>
      </c>
      <c r="Q416" s="46">
        <v>0.4</v>
      </c>
      <c r="R416" s="46">
        <v>0.61</v>
      </c>
      <c r="S416" s="46">
        <v>0.38</v>
      </c>
      <c r="T416" s="46">
        <v>0.59</v>
      </c>
      <c r="U416" s="46">
        <v>0.52</v>
      </c>
      <c r="V416" s="46">
        <v>1.1100000000000001</v>
      </c>
      <c r="W416" s="46">
        <v>1.0900000000000001</v>
      </c>
      <c r="X416" s="37">
        <f t="shared" si="30"/>
        <v>0.65049999999999997</v>
      </c>
      <c r="Y416" s="46">
        <f t="shared" si="31"/>
        <v>0.25875155733068089</v>
      </c>
      <c r="Z416" s="46">
        <f t="shared" si="32"/>
        <v>1.18</v>
      </c>
      <c r="AA416" s="46">
        <f t="shared" si="33"/>
        <v>0.26</v>
      </c>
      <c r="AB416" s="26">
        <f t="shared" si="34"/>
        <v>0.91999999999999993</v>
      </c>
    </row>
    <row r="417" spans="1:28" x14ac:dyDescent="0.2">
      <c r="A417" s="143"/>
      <c r="B417" s="146"/>
      <c r="C417" s="54" t="s">
        <v>257</v>
      </c>
      <c r="D417" s="38">
        <v>12.64</v>
      </c>
      <c r="E417" s="51">
        <v>11.93</v>
      </c>
      <c r="F417" s="51">
        <v>12.65</v>
      </c>
      <c r="G417" s="51">
        <v>12.91</v>
      </c>
      <c r="H417" s="51">
        <v>12.76</v>
      </c>
      <c r="I417" s="51">
        <v>12.09</v>
      </c>
      <c r="J417" s="51">
        <v>12.36</v>
      </c>
      <c r="K417" s="51">
        <v>14.6</v>
      </c>
      <c r="L417" s="51">
        <v>13.64</v>
      </c>
      <c r="M417" s="51">
        <v>15.23</v>
      </c>
      <c r="N417" s="51">
        <v>10.1</v>
      </c>
      <c r="O417" s="51">
        <v>9.59</v>
      </c>
      <c r="P417" s="51">
        <v>9.11</v>
      </c>
      <c r="Q417" s="51">
        <v>9.57</v>
      </c>
      <c r="R417" s="51">
        <v>11.99</v>
      </c>
      <c r="S417" s="51">
        <v>9.5</v>
      </c>
      <c r="T417" s="51">
        <v>9.58</v>
      </c>
      <c r="U417" s="51">
        <v>10.38</v>
      </c>
      <c r="V417" s="51">
        <v>9.69</v>
      </c>
      <c r="W417" s="51">
        <v>8.7799999999999994</v>
      </c>
      <c r="X417" s="37">
        <f t="shared" si="30"/>
        <v>11.454999999999998</v>
      </c>
      <c r="Y417" s="46">
        <f t="shared" si="31"/>
        <v>1.9253557429322421</v>
      </c>
      <c r="Z417" s="46">
        <f t="shared" si="32"/>
        <v>15.23</v>
      </c>
      <c r="AA417" s="46">
        <f t="shared" si="33"/>
        <v>8.7799999999999994</v>
      </c>
      <c r="AB417" s="26">
        <f t="shared" si="34"/>
        <v>6.4500000000000011</v>
      </c>
    </row>
    <row r="418" spans="1:28" x14ac:dyDescent="0.2">
      <c r="A418" s="141" t="s">
        <v>73</v>
      </c>
      <c r="B418" s="144" t="s">
        <v>254</v>
      </c>
      <c r="C418" s="52" t="s">
        <v>255</v>
      </c>
      <c r="D418" s="36">
        <v>81.88</v>
      </c>
      <c r="E418" s="44">
        <v>82.57</v>
      </c>
      <c r="F418" s="44">
        <v>82.22</v>
      </c>
      <c r="G418" s="44">
        <v>80.73</v>
      </c>
      <c r="H418" s="44">
        <v>82</v>
      </c>
      <c r="I418" s="44">
        <v>82</v>
      </c>
      <c r="J418" s="44">
        <v>83</v>
      </c>
      <c r="K418" s="44">
        <v>70.27</v>
      </c>
      <c r="L418" s="44">
        <v>69.05</v>
      </c>
      <c r="M418" s="44">
        <v>69.989999999999995</v>
      </c>
      <c r="N418" s="44">
        <v>84.15</v>
      </c>
      <c r="O418" s="44">
        <v>83.08</v>
      </c>
      <c r="P418" s="44">
        <v>82.99</v>
      </c>
      <c r="Q418" s="44">
        <v>83.93</v>
      </c>
      <c r="R418" s="44">
        <v>83.36</v>
      </c>
      <c r="S418" s="44">
        <v>83.64</v>
      </c>
      <c r="T418" s="44">
        <v>82.74</v>
      </c>
      <c r="U418" s="44">
        <v>81.62</v>
      </c>
      <c r="V418" s="44">
        <v>83.41</v>
      </c>
      <c r="W418" s="44">
        <v>84.7</v>
      </c>
      <c r="X418" s="36">
        <f t="shared" si="30"/>
        <v>80.866500000000002</v>
      </c>
      <c r="Y418" s="44">
        <f t="shared" si="31"/>
        <v>4.8765974710587772</v>
      </c>
      <c r="Z418" s="44">
        <f t="shared" si="32"/>
        <v>84.7</v>
      </c>
      <c r="AA418" s="44">
        <f t="shared" si="33"/>
        <v>69.05</v>
      </c>
      <c r="AB418" s="25">
        <f t="shared" si="34"/>
        <v>15.650000000000006</v>
      </c>
    </row>
    <row r="419" spans="1:28" x14ac:dyDescent="0.2">
      <c r="A419" s="142"/>
      <c r="B419" s="145"/>
      <c r="C419" s="53" t="s">
        <v>256</v>
      </c>
      <c r="D419" s="37">
        <v>0.33</v>
      </c>
      <c r="E419" s="46">
        <v>0.21</v>
      </c>
      <c r="F419" s="46">
        <v>0.14000000000000001</v>
      </c>
      <c r="G419" s="46">
        <v>0.03</v>
      </c>
      <c r="H419" s="46">
        <v>0.31</v>
      </c>
      <c r="I419" s="46">
        <v>0.22</v>
      </c>
      <c r="J419" s="46">
        <v>0.25</v>
      </c>
      <c r="K419" s="46">
        <v>2.5099999999999998</v>
      </c>
      <c r="L419" s="46">
        <v>3.8</v>
      </c>
      <c r="M419" s="46">
        <v>2.68</v>
      </c>
      <c r="N419" s="46">
        <v>0.1</v>
      </c>
      <c r="O419" s="46">
        <v>0.44</v>
      </c>
      <c r="P419" s="46">
        <v>0.3</v>
      </c>
      <c r="Q419" s="46">
        <v>0.41</v>
      </c>
      <c r="R419" s="46">
        <v>0.38</v>
      </c>
      <c r="S419" s="46">
        <v>0.31</v>
      </c>
      <c r="T419" s="46">
        <v>0.3</v>
      </c>
      <c r="U419" s="46">
        <v>2.09</v>
      </c>
      <c r="V419" s="46">
        <v>1.48</v>
      </c>
      <c r="W419" s="46">
        <v>0.35</v>
      </c>
      <c r="X419" s="37">
        <f t="shared" si="30"/>
        <v>0.83200000000000018</v>
      </c>
      <c r="Y419" s="46">
        <f t="shared" si="31"/>
        <v>1.0743840340546662</v>
      </c>
      <c r="Z419" s="46">
        <f t="shared" si="32"/>
        <v>3.8</v>
      </c>
      <c r="AA419" s="46">
        <f t="shared" si="33"/>
        <v>0.03</v>
      </c>
      <c r="AB419" s="26">
        <f t="shared" si="34"/>
        <v>3.77</v>
      </c>
    </row>
    <row r="420" spans="1:28" x14ac:dyDescent="0.2">
      <c r="A420" s="142"/>
      <c r="B420" s="146"/>
      <c r="C420" s="54" t="s">
        <v>257</v>
      </c>
      <c r="D420" s="37">
        <v>11.36</v>
      </c>
      <c r="E420" s="46">
        <v>11.08</v>
      </c>
      <c r="F420" s="46">
        <v>11.04</v>
      </c>
      <c r="G420" s="46">
        <v>11.59</v>
      </c>
      <c r="H420" s="46">
        <v>11.12</v>
      </c>
      <c r="I420" s="46">
        <v>10.86</v>
      </c>
      <c r="J420" s="46">
        <v>11.06</v>
      </c>
      <c r="K420" s="46">
        <v>16.420000000000002</v>
      </c>
      <c r="L420" s="46">
        <v>14.66</v>
      </c>
      <c r="M420" s="46">
        <v>15.95</v>
      </c>
      <c r="N420" s="46">
        <v>10.73</v>
      </c>
      <c r="O420" s="46">
        <v>10.72</v>
      </c>
      <c r="P420" s="46">
        <v>10.050000000000001</v>
      </c>
      <c r="Q420" s="46">
        <v>9.06</v>
      </c>
      <c r="R420" s="46">
        <v>8.94</v>
      </c>
      <c r="S420" s="46">
        <v>8.85</v>
      </c>
      <c r="T420" s="46">
        <v>9.7799999999999994</v>
      </c>
      <c r="U420" s="46">
        <v>9.4499999999999993</v>
      </c>
      <c r="V420" s="46">
        <v>9.5399999999999991</v>
      </c>
      <c r="W420" s="46">
        <v>8.64</v>
      </c>
      <c r="X420" s="37">
        <f t="shared" si="30"/>
        <v>11.044999999999998</v>
      </c>
      <c r="Y420" s="46">
        <f t="shared" si="31"/>
        <v>2.2127965159617959</v>
      </c>
      <c r="Z420" s="46">
        <f t="shared" si="32"/>
        <v>16.420000000000002</v>
      </c>
      <c r="AA420" s="46">
        <f t="shared" si="33"/>
        <v>8.64</v>
      </c>
      <c r="AB420" s="26">
        <f t="shared" si="34"/>
        <v>7.7800000000000011</v>
      </c>
    </row>
    <row r="421" spans="1:28" x14ac:dyDescent="0.2">
      <c r="A421" s="142"/>
      <c r="B421" s="55" t="s">
        <v>258</v>
      </c>
      <c r="C421" s="56" t="s">
        <v>259</v>
      </c>
      <c r="D421" s="57">
        <v>66</v>
      </c>
      <c r="E421" s="58">
        <v>67</v>
      </c>
      <c r="F421" s="58">
        <v>68</v>
      </c>
      <c r="G421" s="58">
        <v>70</v>
      </c>
      <c r="H421" s="58">
        <v>68</v>
      </c>
      <c r="I421" s="58">
        <v>66</v>
      </c>
      <c r="J421" s="58">
        <v>64</v>
      </c>
      <c r="K421" s="58">
        <v>72</v>
      </c>
      <c r="L421" s="58">
        <v>73</v>
      </c>
      <c r="M421" s="58">
        <v>73</v>
      </c>
      <c r="N421" s="58">
        <v>62</v>
      </c>
      <c r="O421" s="58">
        <v>68</v>
      </c>
      <c r="P421" s="58">
        <v>64</v>
      </c>
      <c r="Q421" s="58">
        <v>64</v>
      </c>
      <c r="R421" s="58">
        <v>67</v>
      </c>
      <c r="S421" s="58">
        <v>67</v>
      </c>
      <c r="T421" s="58">
        <v>65</v>
      </c>
      <c r="U421" s="58">
        <v>63</v>
      </c>
      <c r="V421" s="58">
        <v>61</v>
      </c>
      <c r="W421" s="58">
        <v>60</v>
      </c>
      <c r="X421" s="37">
        <f t="shared" si="30"/>
        <v>66.400000000000006</v>
      </c>
      <c r="Y421" s="46">
        <f t="shared" si="31"/>
        <v>3.7049042888411678</v>
      </c>
      <c r="Z421" s="46">
        <f t="shared" si="32"/>
        <v>73</v>
      </c>
      <c r="AA421" s="46">
        <f t="shared" si="33"/>
        <v>60</v>
      </c>
      <c r="AB421" s="26">
        <f t="shared" si="34"/>
        <v>13</v>
      </c>
    </row>
    <row r="422" spans="1:28" x14ac:dyDescent="0.2">
      <c r="A422" s="142"/>
      <c r="B422" s="144" t="s">
        <v>260</v>
      </c>
      <c r="C422" s="52" t="s">
        <v>255</v>
      </c>
      <c r="D422" s="37">
        <v>80.28</v>
      </c>
      <c r="E422" s="46">
        <v>80.95</v>
      </c>
      <c r="F422" s="46">
        <v>80.59</v>
      </c>
      <c r="G422" s="46">
        <v>78.989999999999995</v>
      </c>
      <c r="H422" s="46">
        <v>80.36</v>
      </c>
      <c r="I422" s="46">
        <v>80.400000000000006</v>
      </c>
      <c r="J422" s="46">
        <v>81.48</v>
      </c>
      <c r="K422" s="46">
        <v>67.989999999999995</v>
      </c>
      <c r="L422" s="46">
        <v>66.66</v>
      </c>
      <c r="M422" s="46">
        <v>67.680000000000007</v>
      </c>
      <c r="N422" s="46">
        <v>82.71</v>
      </c>
      <c r="O422" s="46">
        <v>81.47</v>
      </c>
      <c r="P422" s="46">
        <v>81.48</v>
      </c>
      <c r="Q422" s="46">
        <v>82.44</v>
      </c>
      <c r="R422" s="46">
        <v>81.78</v>
      </c>
      <c r="S422" s="46">
        <v>82.07</v>
      </c>
      <c r="T422" s="46">
        <v>81.180000000000007</v>
      </c>
      <c r="U422" s="46">
        <v>80.08</v>
      </c>
      <c r="V422" s="46">
        <v>81.98</v>
      </c>
      <c r="W422" s="46">
        <v>83.32</v>
      </c>
      <c r="X422" s="37">
        <f t="shared" si="30"/>
        <v>79.194500000000005</v>
      </c>
      <c r="Y422" s="46">
        <f t="shared" si="31"/>
        <v>5.1670743783672162</v>
      </c>
      <c r="Z422" s="46">
        <f t="shared" si="32"/>
        <v>83.32</v>
      </c>
      <c r="AA422" s="46">
        <f t="shared" si="33"/>
        <v>66.66</v>
      </c>
      <c r="AB422" s="26">
        <f t="shared" si="34"/>
        <v>16.659999999999997</v>
      </c>
    </row>
    <row r="423" spans="1:28" x14ac:dyDescent="0.2">
      <c r="A423" s="142"/>
      <c r="B423" s="145"/>
      <c r="C423" s="53" t="s">
        <v>256</v>
      </c>
      <c r="D423" s="37">
        <v>0.36</v>
      </c>
      <c r="E423" s="46">
        <v>0.23</v>
      </c>
      <c r="F423" s="46">
        <v>0.17</v>
      </c>
      <c r="G423" s="46">
        <v>0.05</v>
      </c>
      <c r="H423" s="46">
        <v>0.34</v>
      </c>
      <c r="I423" s="46">
        <v>0.24</v>
      </c>
      <c r="J423" s="46">
        <v>0.28000000000000003</v>
      </c>
      <c r="K423" s="46">
        <v>2.68</v>
      </c>
      <c r="L423" s="46">
        <v>4.07</v>
      </c>
      <c r="M423" s="46">
        <v>2.88</v>
      </c>
      <c r="N423" s="46">
        <v>0.12</v>
      </c>
      <c r="O423" s="46">
        <v>0.47</v>
      </c>
      <c r="P423" s="46">
        <v>0.33</v>
      </c>
      <c r="Q423" s="46">
        <v>0.45</v>
      </c>
      <c r="R423" s="46">
        <v>0.4</v>
      </c>
      <c r="S423" s="46">
        <v>0.33</v>
      </c>
      <c r="T423" s="46">
        <v>0.32</v>
      </c>
      <c r="U423" s="46">
        <v>2.21</v>
      </c>
      <c r="V423" s="46">
        <v>1.56</v>
      </c>
      <c r="W423" s="46">
        <v>0.38</v>
      </c>
      <c r="X423" s="37">
        <f t="shared" si="30"/>
        <v>0.89349999999999985</v>
      </c>
      <c r="Y423" s="46">
        <f t="shared" si="31"/>
        <v>1.1452523279770452</v>
      </c>
      <c r="Z423" s="46">
        <f t="shared" si="32"/>
        <v>4.07</v>
      </c>
      <c r="AA423" s="46">
        <f t="shared" si="33"/>
        <v>0.05</v>
      </c>
      <c r="AB423" s="26">
        <f t="shared" si="34"/>
        <v>4.0200000000000005</v>
      </c>
    </row>
    <row r="424" spans="1:28" x14ac:dyDescent="0.2">
      <c r="A424" s="143"/>
      <c r="B424" s="146"/>
      <c r="C424" s="54" t="s">
        <v>257</v>
      </c>
      <c r="D424" s="38">
        <v>12.2</v>
      </c>
      <c r="E424" s="51">
        <v>11.89</v>
      </c>
      <c r="F424" s="51">
        <v>11.84</v>
      </c>
      <c r="G424" s="51">
        <v>12.44</v>
      </c>
      <c r="H424" s="51">
        <v>11.96</v>
      </c>
      <c r="I424" s="51">
        <v>11.68</v>
      </c>
      <c r="J424" s="51">
        <v>11.85</v>
      </c>
      <c r="K424" s="51">
        <v>18.149999999999999</v>
      </c>
      <c r="L424" s="51">
        <v>16.28</v>
      </c>
      <c r="M424" s="51">
        <v>17.649999999999999</v>
      </c>
      <c r="N424" s="51">
        <v>11.46</v>
      </c>
      <c r="O424" s="51">
        <v>11.52</v>
      </c>
      <c r="P424" s="51">
        <v>10.78</v>
      </c>
      <c r="Q424" s="51">
        <v>9.7200000000000006</v>
      </c>
      <c r="R424" s="51">
        <v>9.61</v>
      </c>
      <c r="S424" s="51">
        <v>9.52</v>
      </c>
      <c r="T424" s="51">
        <v>10.52</v>
      </c>
      <c r="U424" s="51">
        <v>10.19</v>
      </c>
      <c r="V424" s="51">
        <v>10.25</v>
      </c>
      <c r="W424" s="51">
        <v>9.27</v>
      </c>
      <c r="X424" s="37">
        <f t="shared" si="30"/>
        <v>11.939000000000004</v>
      </c>
      <c r="Y424" s="46">
        <f t="shared" si="31"/>
        <v>2.548890160958591</v>
      </c>
      <c r="Z424" s="46">
        <f t="shared" si="32"/>
        <v>18.149999999999999</v>
      </c>
      <c r="AA424" s="46">
        <f t="shared" si="33"/>
        <v>9.27</v>
      </c>
      <c r="AB424" s="26">
        <f t="shared" si="34"/>
        <v>8.879999999999999</v>
      </c>
    </row>
    <row r="425" spans="1:28" x14ac:dyDescent="0.2">
      <c r="A425" s="141" t="s">
        <v>74</v>
      </c>
      <c r="B425" s="144" t="s">
        <v>254</v>
      </c>
      <c r="C425" s="52" t="s">
        <v>255</v>
      </c>
      <c r="D425" s="36">
        <v>80.790000000000006</v>
      </c>
      <c r="E425" s="44">
        <v>79.260000000000005</v>
      </c>
      <c r="F425" s="44">
        <v>77.42</v>
      </c>
      <c r="G425" s="44">
        <v>81.27</v>
      </c>
      <c r="H425" s="44">
        <v>78.91</v>
      </c>
      <c r="I425" s="44">
        <v>78.5</v>
      </c>
      <c r="J425" s="44">
        <v>80.33</v>
      </c>
      <c r="K425" s="44">
        <v>74.28</v>
      </c>
      <c r="L425" s="44">
        <v>72.42</v>
      </c>
      <c r="M425" s="44">
        <v>75.69</v>
      </c>
      <c r="N425" s="44">
        <v>84.28</v>
      </c>
      <c r="O425" s="44">
        <v>82.27</v>
      </c>
      <c r="P425" s="44">
        <v>82.05</v>
      </c>
      <c r="Q425" s="44">
        <v>80.77</v>
      </c>
      <c r="R425" s="44">
        <v>83.63</v>
      </c>
      <c r="S425" s="44">
        <v>83.57</v>
      </c>
      <c r="T425" s="44">
        <v>82.57</v>
      </c>
      <c r="U425" s="44">
        <v>80.66</v>
      </c>
      <c r="V425" s="44">
        <v>80.47</v>
      </c>
      <c r="W425" s="44">
        <v>78.319999999999993</v>
      </c>
      <c r="X425" s="36">
        <f t="shared" si="30"/>
        <v>79.87299999999999</v>
      </c>
      <c r="Y425" s="44">
        <f t="shared" si="31"/>
        <v>3.1261934142272589</v>
      </c>
      <c r="Z425" s="44">
        <f t="shared" si="32"/>
        <v>84.28</v>
      </c>
      <c r="AA425" s="44">
        <f t="shared" si="33"/>
        <v>72.42</v>
      </c>
      <c r="AB425" s="25">
        <f t="shared" si="34"/>
        <v>11.86</v>
      </c>
    </row>
    <row r="426" spans="1:28" x14ac:dyDescent="0.2">
      <c r="A426" s="142"/>
      <c r="B426" s="145"/>
      <c r="C426" s="53" t="s">
        <v>256</v>
      </c>
      <c r="D426" s="37">
        <v>0.65</v>
      </c>
      <c r="E426" s="46">
        <v>0.66</v>
      </c>
      <c r="F426" s="46">
        <v>0.95</v>
      </c>
      <c r="G426" s="46">
        <v>0.5</v>
      </c>
      <c r="H426" s="46">
        <v>0.7</v>
      </c>
      <c r="I426" s="46">
        <v>0.9</v>
      </c>
      <c r="J426" s="46">
        <v>0.79</v>
      </c>
      <c r="K426" s="46">
        <v>2.5</v>
      </c>
      <c r="L426" s="46">
        <v>2.79</v>
      </c>
      <c r="M426" s="46">
        <v>2.02</v>
      </c>
      <c r="N426" s="46">
        <v>0.2</v>
      </c>
      <c r="O426" s="46">
        <v>0.43</v>
      </c>
      <c r="P426" s="46">
        <v>0.63</v>
      </c>
      <c r="Q426" s="46">
        <v>1.01</v>
      </c>
      <c r="R426" s="46">
        <v>0.46</v>
      </c>
      <c r="S426" s="46">
        <v>0.39</v>
      </c>
      <c r="T426" s="46">
        <v>0.51</v>
      </c>
      <c r="U426" s="46">
        <v>1.29</v>
      </c>
      <c r="V426" s="46">
        <v>1.1200000000000001</v>
      </c>
      <c r="W426" s="46">
        <v>2.04</v>
      </c>
      <c r="X426" s="37">
        <f t="shared" si="30"/>
        <v>1.0270000000000001</v>
      </c>
      <c r="Y426" s="46">
        <f t="shared" si="31"/>
        <v>0.73629299088138311</v>
      </c>
      <c r="Z426" s="46">
        <f t="shared" si="32"/>
        <v>2.79</v>
      </c>
      <c r="AA426" s="46">
        <f t="shared" si="33"/>
        <v>0.2</v>
      </c>
      <c r="AB426" s="26">
        <f t="shared" si="34"/>
        <v>2.59</v>
      </c>
    </row>
    <row r="427" spans="1:28" x14ac:dyDescent="0.2">
      <c r="A427" s="142"/>
      <c r="B427" s="146"/>
      <c r="C427" s="54" t="s">
        <v>257</v>
      </c>
      <c r="D427" s="37">
        <v>11.99</v>
      </c>
      <c r="E427" s="46">
        <v>10.53</v>
      </c>
      <c r="F427" s="46">
        <v>12.71</v>
      </c>
      <c r="G427" s="46">
        <v>10.95</v>
      </c>
      <c r="H427" s="46">
        <v>11.8</v>
      </c>
      <c r="I427" s="46">
        <v>11.86</v>
      </c>
      <c r="J427" s="46">
        <v>9.9700000000000006</v>
      </c>
      <c r="K427" s="46">
        <v>16.73</v>
      </c>
      <c r="L427" s="46">
        <v>15.07</v>
      </c>
      <c r="M427" s="46">
        <v>15.66</v>
      </c>
      <c r="N427" s="46">
        <v>10.86</v>
      </c>
      <c r="O427" s="46">
        <v>10.35</v>
      </c>
      <c r="P427" s="46">
        <v>8.9700000000000006</v>
      </c>
      <c r="Q427" s="46">
        <v>9.1</v>
      </c>
      <c r="R427" s="46">
        <v>7.87</v>
      </c>
      <c r="S427" s="46">
        <v>9.1999999999999993</v>
      </c>
      <c r="T427" s="46">
        <v>9.89</v>
      </c>
      <c r="U427" s="46">
        <v>8.73</v>
      </c>
      <c r="V427" s="46">
        <v>7.93</v>
      </c>
      <c r="W427" s="46">
        <v>8.52</v>
      </c>
      <c r="X427" s="37">
        <f t="shared" si="30"/>
        <v>10.9345</v>
      </c>
      <c r="Y427" s="46">
        <f t="shared" si="31"/>
        <v>2.5211306465239174</v>
      </c>
      <c r="Z427" s="46">
        <f t="shared" si="32"/>
        <v>16.73</v>
      </c>
      <c r="AA427" s="46">
        <f t="shared" si="33"/>
        <v>7.87</v>
      </c>
      <c r="AB427" s="26">
        <f t="shared" si="34"/>
        <v>8.86</v>
      </c>
    </row>
    <row r="428" spans="1:28" x14ac:dyDescent="0.2">
      <c r="A428" s="142"/>
      <c r="B428" s="55" t="s">
        <v>258</v>
      </c>
      <c r="C428" s="56" t="s">
        <v>259</v>
      </c>
      <c r="D428" s="57">
        <v>66</v>
      </c>
      <c r="E428" s="58">
        <v>69</v>
      </c>
      <c r="F428" s="58">
        <v>75</v>
      </c>
      <c r="G428" s="58">
        <v>71</v>
      </c>
      <c r="H428" s="58">
        <v>72</v>
      </c>
      <c r="I428" s="58">
        <v>70</v>
      </c>
      <c r="J428" s="58">
        <v>65</v>
      </c>
      <c r="K428" s="58">
        <v>69</v>
      </c>
      <c r="L428" s="58">
        <v>70</v>
      </c>
      <c r="M428" s="58">
        <v>68</v>
      </c>
      <c r="N428" s="58">
        <v>68</v>
      </c>
      <c r="O428" s="58">
        <v>65</v>
      </c>
      <c r="P428" s="58">
        <v>61</v>
      </c>
      <c r="Q428" s="58">
        <v>64</v>
      </c>
      <c r="R428" s="58">
        <v>63</v>
      </c>
      <c r="S428" s="58">
        <v>64</v>
      </c>
      <c r="T428" s="58">
        <v>63</v>
      </c>
      <c r="U428" s="58">
        <v>64</v>
      </c>
      <c r="V428" s="58">
        <v>64</v>
      </c>
      <c r="W428" s="58">
        <v>68</v>
      </c>
      <c r="X428" s="37">
        <f t="shared" si="30"/>
        <v>66.95</v>
      </c>
      <c r="Y428" s="46">
        <f t="shared" si="31"/>
        <v>3.6051863226541605</v>
      </c>
      <c r="Z428" s="46">
        <f t="shared" si="32"/>
        <v>75</v>
      </c>
      <c r="AA428" s="46">
        <f t="shared" si="33"/>
        <v>61</v>
      </c>
      <c r="AB428" s="26">
        <f t="shared" si="34"/>
        <v>14</v>
      </c>
    </row>
    <row r="429" spans="1:28" x14ac:dyDescent="0.2">
      <c r="A429" s="142"/>
      <c r="B429" s="144" t="s">
        <v>260</v>
      </c>
      <c r="C429" s="52" t="s">
        <v>255</v>
      </c>
      <c r="D429" s="37">
        <v>79.14</v>
      </c>
      <c r="E429" s="46">
        <v>77.47</v>
      </c>
      <c r="F429" s="46">
        <v>75.41</v>
      </c>
      <c r="G429" s="46">
        <v>79.52</v>
      </c>
      <c r="H429" s="46">
        <v>77.05</v>
      </c>
      <c r="I429" s="46">
        <v>76.650000000000006</v>
      </c>
      <c r="J429" s="46">
        <v>78.709999999999994</v>
      </c>
      <c r="K429" s="46">
        <v>72.290000000000006</v>
      </c>
      <c r="L429" s="46">
        <v>70.319999999999993</v>
      </c>
      <c r="M429" s="46">
        <v>73.790000000000006</v>
      </c>
      <c r="N429" s="46">
        <v>82.71</v>
      </c>
      <c r="O429" s="46">
        <v>80.69</v>
      </c>
      <c r="P429" s="46">
        <v>80.58</v>
      </c>
      <c r="Q429" s="46">
        <v>79.180000000000007</v>
      </c>
      <c r="R429" s="46">
        <v>82.15</v>
      </c>
      <c r="S429" s="46">
        <v>82.07</v>
      </c>
      <c r="T429" s="46">
        <v>81.040000000000006</v>
      </c>
      <c r="U429" s="46">
        <v>79.08</v>
      </c>
      <c r="V429" s="46">
        <v>78.88</v>
      </c>
      <c r="W429" s="46">
        <v>76.540000000000006</v>
      </c>
      <c r="X429" s="37">
        <f t="shared" si="30"/>
        <v>78.163499999999999</v>
      </c>
      <c r="Y429" s="46">
        <f t="shared" si="31"/>
        <v>3.3021082181252814</v>
      </c>
      <c r="Z429" s="46">
        <f t="shared" si="32"/>
        <v>82.71</v>
      </c>
      <c r="AA429" s="46">
        <f t="shared" si="33"/>
        <v>70.319999999999993</v>
      </c>
      <c r="AB429" s="26">
        <f t="shared" si="34"/>
        <v>12.39</v>
      </c>
    </row>
    <row r="430" spans="1:28" x14ac:dyDescent="0.2">
      <c r="A430" s="142"/>
      <c r="B430" s="145"/>
      <c r="C430" s="53" t="s">
        <v>256</v>
      </c>
      <c r="D430" s="37">
        <v>0.7</v>
      </c>
      <c r="E430" s="46">
        <v>0.69</v>
      </c>
      <c r="F430" s="46">
        <v>1</v>
      </c>
      <c r="G430" s="46">
        <v>0.53</v>
      </c>
      <c r="H430" s="46">
        <v>0.75</v>
      </c>
      <c r="I430" s="46">
        <v>0.95</v>
      </c>
      <c r="J430" s="46">
        <v>0.84</v>
      </c>
      <c r="K430" s="46">
        <v>2.67</v>
      </c>
      <c r="L430" s="46">
        <v>2.97</v>
      </c>
      <c r="M430" s="46">
        <v>2.15</v>
      </c>
      <c r="N430" s="46">
        <v>0.22</v>
      </c>
      <c r="O430" s="46">
        <v>0.46</v>
      </c>
      <c r="P430" s="46">
        <v>0.67</v>
      </c>
      <c r="Q430" s="46">
        <v>1.07</v>
      </c>
      <c r="R430" s="46">
        <v>0.5</v>
      </c>
      <c r="S430" s="46">
        <v>0.42</v>
      </c>
      <c r="T430" s="46">
        <v>0.54</v>
      </c>
      <c r="U430" s="46">
        <v>1.36</v>
      </c>
      <c r="V430" s="46">
        <v>1.18</v>
      </c>
      <c r="W430" s="46">
        <v>2.16</v>
      </c>
      <c r="X430" s="37">
        <f t="shared" si="30"/>
        <v>1.0915000000000001</v>
      </c>
      <c r="Y430" s="46">
        <f t="shared" si="31"/>
        <v>0.78277021566122162</v>
      </c>
      <c r="Z430" s="46">
        <f t="shared" si="32"/>
        <v>2.97</v>
      </c>
      <c r="AA430" s="46">
        <f t="shared" si="33"/>
        <v>0.22</v>
      </c>
      <c r="AB430" s="26">
        <f t="shared" si="34"/>
        <v>2.75</v>
      </c>
    </row>
    <row r="431" spans="1:28" x14ac:dyDescent="0.2">
      <c r="A431" s="143"/>
      <c r="B431" s="146"/>
      <c r="C431" s="54" t="s">
        <v>257</v>
      </c>
      <c r="D431" s="38">
        <v>12.92</v>
      </c>
      <c r="E431" s="51">
        <v>11.39</v>
      </c>
      <c r="F431" s="51">
        <v>13.81</v>
      </c>
      <c r="G431" s="51">
        <v>11.8</v>
      </c>
      <c r="H431" s="51">
        <v>12.77</v>
      </c>
      <c r="I431" s="51">
        <v>12.85</v>
      </c>
      <c r="J431" s="51">
        <v>10.76</v>
      </c>
      <c r="K431" s="51">
        <v>18.28</v>
      </c>
      <c r="L431" s="51">
        <v>16.579999999999998</v>
      </c>
      <c r="M431" s="51">
        <v>17.05</v>
      </c>
      <c r="N431" s="51">
        <v>11.65</v>
      </c>
      <c r="O431" s="51">
        <v>11.13</v>
      </c>
      <c r="P431" s="51">
        <v>9.65</v>
      </c>
      <c r="Q431" s="51">
        <v>9.83</v>
      </c>
      <c r="R431" s="51">
        <v>8.4700000000000006</v>
      </c>
      <c r="S431" s="51">
        <v>9.89</v>
      </c>
      <c r="T431" s="51">
        <v>10.62</v>
      </c>
      <c r="U431" s="51">
        <v>9.42</v>
      </c>
      <c r="V431" s="51">
        <v>8.58</v>
      </c>
      <c r="W431" s="51">
        <v>9.26</v>
      </c>
      <c r="X431" s="37">
        <f t="shared" si="30"/>
        <v>11.835500000000001</v>
      </c>
      <c r="Y431" s="46">
        <f t="shared" si="31"/>
        <v>2.796165560567764</v>
      </c>
      <c r="Z431" s="46">
        <f t="shared" si="32"/>
        <v>18.28</v>
      </c>
      <c r="AA431" s="46">
        <f t="shared" si="33"/>
        <v>8.4700000000000006</v>
      </c>
      <c r="AB431" s="26">
        <f t="shared" si="34"/>
        <v>9.81</v>
      </c>
    </row>
    <row r="432" spans="1:28" x14ac:dyDescent="0.2">
      <c r="A432" s="141" t="s">
        <v>75</v>
      </c>
      <c r="B432" s="144" t="s">
        <v>254</v>
      </c>
      <c r="C432" s="52" t="s">
        <v>255</v>
      </c>
      <c r="D432" s="36">
        <v>77.989999999999995</v>
      </c>
      <c r="E432" s="44">
        <v>75.73</v>
      </c>
      <c r="F432" s="44">
        <v>75.150000000000006</v>
      </c>
      <c r="G432" s="44">
        <v>67.739999999999995</v>
      </c>
      <c r="H432" s="44">
        <v>69.33</v>
      </c>
      <c r="I432" s="44">
        <v>72.760000000000005</v>
      </c>
      <c r="J432" s="44">
        <v>75.349999999999994</v>
      </c>
      <c r="K432" s="44">
        <v>75.37</v>
      </c>
      <c r="L432" s="44">
        <v>71.12</v>
      </c>
      <c r="M432" s="44">
        <v>71.819999999999993</v>
      </c>
      <c r="N432" s="44">
        <v>78.83</v>
      </c>
      <c r="O432" s="44">
        <v>77.7</v>
      </c>
      <c r="P432" s="44">
        <v>79.27</v>
      </c>
      <c r="Q432" s="44">
        <v>80.512</v>
      </c>
      <c r="R432" s="44">
        <v>75.94</v>
      </c>
      <c r="S432" s="44">
        <v>73.78</v>
      </c>
      <c r="T432" s="44">
        <v>78.150000000000006</v>
      </c>
      <c r="U432" s="44">
        <v>73.42</v>
      </c>
      <c r="V432" s="44">
        <v>78.31</v>
      </c>
      <c r="W432" s="44">
        <v>77.989999999999995</v>
      </c>
      <c r="X432" s="36">
        <f t="shared" si="30"/>
        <v>75.313100000000006</v>
      </c>
      <c r="Y432" s="44">
        <f t="shared" si="31"/>
        <v>3.4648324315827121</v>
      </c>
      <c r="Z432" s="44">
        <f t="shared" si="32"/>
        <v>80.512</v>
      </c>
      <c r="AA432" s="44">
        <f t="shared" si="33"/>
        <v>67.739999999999995</v>
      </c>
      <c r="AB432" s="25">
        <f t="shared" si="34"/>
        <v>12.772000000000006</v>
      </c>
    </row>
    <row r="433" spans="1:28" x14ac:dyDescent="0.2">
      <c r="A433" s="142"/>
      <c r="B433" s="145"/>
      <c r="C433" s="53" t="s">
        <v>256</v>
      </c>
      <c r="D433" s="37">
        <v>0.97</v>
      </c>
      <c r="E433" s="46">
        <v>1.06</v>
      </c>
      <c r="F433" s="46">
        <v>1.39</v>
      </c>
      <c r="G433" s="46">
        <v>2.38</v>
      </c>
      <c r="H433" s="46">
        <v>2.75</v>
      </c>
      <c r="I433" s="46">
        <v>1.97</v>
      </c>
      <c r="J433" s="46">
        <v>1.32</v>
      </c>
      <c r="K433" s="46">
        <v>1.08</v>
      </c>
      <c r="L433" s="46">
        <v>2.42</v>
      </c>
      <c r="M433" s="46">
        <v>2.29</v>
      </c>
      <c r="N433" s="46">
        <v>1.06</v>
      </c>
      <c r="O433" s="46">
        <v>0.74</v>
      </c>
      <c r="P433" s="46">
        <v>0.68</v>
      </c>
      <c r="Q433" s="46">
        <v>0.48</v>
      </c>
      <c r="R433" s="46">
        <v>1.27</v>
      </c>
      <c r="S433" s="46">
        <v>2.11</v>
      </c>
      <c r="T433" s="46">
        <v>1.08</v>
      </c>
      <c r="U433" s="46">
        <v>2.65</v>
      </c>
      <c r="V433" s="46">
        <v>1.32</v>
      </c>
      <c r="W433" s="46">
        <v>1.49</v>
      </c>
      <c r="X433" s="37">
        <f t="shared" si="30"/>
        <v>1.5254999999999996</v>
      </c>
      <c r="Y433" s="46">
        <f t="shared" si="31"/>
        <v>0.69400041710893157</v>
      </c>
      <c r="Z433" s="46">
        <f t="shared" si="32"/>
        <v>2.75</v>
      </c>
      <c r="AA433" s="46">
        <f t="shared" si="33"/>
        <v>0.48</v>
      </c>
      <c r="AB433" s="26">
        <f t="shared" si="34"/>
        <v>2.27</v>
      </c>
    </row>
    <row r="434" spans="1:28" x14ac:dyDescent="0.2">
      <c r="A434" s="142"/>
      <c r="B434" s="146"/>
      <c r="C434" s="54" t="s">
        <v>257</v>
      </c>
      <c r="D434" s="37">
        <v>13.59</v>
      </c>
      <c r="E434" s="46">
        <v>14.32</v>
      </c>
      <c r="F434" s="46">
        <v>13.47</v>
      </c>
      <c r="G434" s="46">
        <v>12.63</v>
      </c>
      <c r="H434" s="46">
        <v>12.15</v>
      </c>
      <c r="I434" s="46">
        <v>12.89</v>
      </c>
      <c r="J434" s="46">
        <v>12.7</v>
      </c>
      <c r="K434" s="46">
        <v>13.66</v>
      </c>
      <c r="L434" s="46">
        <v>16.38</v>
      </c>
      <c r="M434" s="46">
        <v>13.77</v>
      </c>
      <c r="N434" s="46">
        <v>9.5299999999999994</v>
      </c>
      <c r="O434" s="46">
        <v>10.14</v>
      </c>
      <c r="P434" s="46">
        <v>10.51</v>
      </c>
      <c r="Q434" s="46">
        <v>8.76</v>
      </c>
      <c r="R434" s="46">
        <v>9.9600000000000009</v>
      </c>
      <c r="S434" s="46">
        <v>10.88</v>
      </c>
      <c r="T434" s="46">
        <v>9.67</v>
      </c>
      <c r="U434" s="46">
        <v>10.74</v>
      </c>
      <c r="V434" s="46">
        <v>8.2899999999999991</v>
      </c>
      <c r="W434" s="46">
        <v>9.2799999999999994</v>
      </c>
      <c r="X434" s="37">
        <f t="shared" si="30"/>
        <v>11.666</v>
      </c>
      <c r="Y434" s="46">
        <f t="shared" si="31"/>
        <v>2.1823198665640158</v>
      </c>
      <c r="Z434" s="46">
        <f t="shared" si="32"/>
        <v>16.38</v>
      </c>
      <c r="AA434" s="46">
        <f t="shared" si="33"/>
        <v>8.2899999999999991</v>
      </c>
      <c r="AB434" s="26">
        <f t="shared" si="34"/>
        <v>8.09</v>
      </c>
    </row>
    <row r="435" spans="1:28" x14ac:dyDescent="0.2">
      <c r="A435" s="142"/>
      <c r="B435" s="55" t="s">
        <v>258</v>
      </c>
      <c r="C435" s="56" t="s">
        <v>259</v>
      </c>
      <c r="D435" s="57">
        <v>69</v>
      </c>
      <c r="E435" s="58">
        <v>71</v>
      </c>
      <c r="F435" s="58">
        <v>70</v>
      </c>
      <c r="G435" s="58">
        <v>75</v>
      </c>
      <c r="H435" s="58">
        <v>73</v>
      </c>
      <c r="I435" s="58">
        <v>71</v>
      </c>
      <c r="J435" s="58">
        <v>70</v>
      </c>
      <c r="K435" s="58">
        <v>70</v>
      </c>
      <c r="L435" s="58">
        <v>70</v>
      </c>
      <c r="M435" s="58">
        <v>70</v>
      </c>
      <c r="N435" s="58">
        <v>68</v>
      </c>
      <c r="O435" s="58">
        <v>68</v>
      </c>
      <c r="P435" s="58">
        <v>69</v>
      </c>
      <c r="Q435" s="58">
        <v>69</v>
      </c>
      <c r="R435" s="58">
        <v>72</v>
      </c>
      <c r="S435" s="58">
        <v>75</v>
      </c>
      <c r="T435" s="58">
        <v>71</v>
      </c>
      <c r="U435" s="58">
        <v>69</v>
      </c>
      <c r="V435" s="58">
        <v>66</v>
      </c>
      <c r="W435" s="58">
        <v>68</v>
      </c>
      <c r="X435" s="37">
        <f t="shared" si="30"/>
        <v>70.2</v>
      </c>
      <c r="Y435" s="46">
        <f t="shared" si="31"/>
        <v>2.2618111047751559</v>
      </c>
      <c r="Z435" s="46">
        <f t="shared" si="32"/>
        <v>75</v>
      </c>
      <c r="AA435" s="46">
        <f t="shared" si="33"/>
        <v>66</v>
      </c>
      <c r="AB435" s="26">
        <f t="shared" si="34"/>
        <v>9</v>
      </c>
    </row>
    <row r="436" spans="1:28" x14ac:dyDescent="0.2">
      <c r="A436" s="142"/>
      <c r="B436" s="144" t="s">
        <v>260</v>
      </c>
      <c r="C436" s="52" t="s">
        <v>255</v>
      </c>
      <c r="D436" s="37">
        <v>76.16</v>
      </c>
      <c r="E436" s="46">
        <v>73.760000000000005</v>
      </c>
      <c r="F436" s="46">
        <v>73.17</v>
      </c>
      <c r="G436" s="46">
        <v>65.209999999999994</v>
      </c>
      <c r="H436" s="46">
        <v>66.97</v>
      </c>
      <c r="I436" s="46">
        <v>70.66</v>
      </c>
      <c r="J436" s="46">
        <v>73.400000000000006</v>
      </c>
      <c r="K436" s="46">
        <v>73.400000000000006</v>
      </c>
      <c r="L436" s="46">
        <v>68.94</v>
      </c>
      <c r="M436" s="46">
        <v>69.680000000000007</v>
      </c>
      <c r="N436" s="46">
        <v>77.06</v>
      </c>
      <c r="O436" s="46">
        <v>75.87</v>
      </c>
      <c r="P436" s="46">
        <v>77.5</v>
      </c>
      <c r="Q436" s="46">
        <v>78.8</v>
      </c>
      <c r="R436" s="46">
        <v>73.959999999999994</v>
      </c>
      <c r="S436" s="46">
        <v>71.599999999999994</v>
      </c>
      <c r="T436" s="46">
        <v>76.28</v>
      </c>
      <c r="U436" s="46">
        <v>71.400000000000006</v>
      </c>
      <c r="V436" s="46">
        <v>76.56</v>
      </c>
      <c r="W436" s="46">
        <v>76.19</v>
      </c>
      <c r="X436" s="37">
        <f t="shared" si="30"/>
        <v>73.328499999999991</v>
      </c>
      <c r="Y436" s="46">
        <f t="shared" si="31"/>
        <v>3.6738095458185329</v>
      </c>
      <c r="Z436" s="46">
        <f t="shared" si="32"/>
        <v>78.8</v>
      </c>
      <c r="AA436" s="46">
        <f t="shared" si="33"/>
        <v>65.209999999999994</v>
      </c>
      <c r="AB436" s="26">
        <f t="shared" si="34"/>
        <v>13.590000000000003</v>
      </c>
    </row>
    <row r="437" spans="1:28" x14ac:dyDescent="0.2">
      <c r="A437" s="142"/>
      <c r="B437" s="145"/>
      <c r="C437" s="53" t="s">
        <v>256</v>
      </c>
      <c r="D437" s="37">
        <v>1.04</v>
      </c>
      <c r="E437" s="46">
        <v>1.1299999999999999</v>
      </c>
      <c r="F437" s="46">
        <v>1.48</v>
      </c>
      <c r="G437" s="46">
        <v>2.56</v>
      </c>
      <c r="H437" s="46">
        <v>2.95</v>
      </c>
      <c r="I437" s="46">
        <v>2.1</v>
      </c>
      <c r="J437" s="46">
        <v>1.41</v>
      </c>
      <c r="K437" s="46">
        <v>1.1399999999999999</v>
      </c>
      <c r="L437" s="46">
        <v>2.58</v>
      </c>
      <c r="M437" s="46">
        <v>2.44</v>
      </c>
      <c r="N437" s="46">
        <v>1.1200000000000001</v>
      </c>
      <c r="O437" s="46">
        <v>0.8</v>
      </c>
      <c r="P437" s="46">
        <v>0.73</v>
      </c>
      <c r="Q437" s="46">
        <v>0.5</v>
      </c>
      <c r="R437" s="46">
        <v>1.35</v>
      </c>
      <c r="S437" s="46">
        <v>2.2400000000000002</v>
      </c>
      <c r="T437" s="46">
        <v>1.1399999999999999</v>
      </c>
      <c r="U437" s="46">
        <v>2.81</v>
      </c>
      <c r="V437" s="46">
        <v>1.39</v>
      </c>
      <c r="W437" s="46">
        <v>1.58</v>
      </c>
      <c r="X437" s="37">
        <f t="shared" si="30"/>
        <v>1.6245000000000005</v>
      </c>
      <c r="Y437" s="46">
        <f t="shared" si="31"/>
        <v>0.74248143694675894</v>
      </c>
      <c r="Z437" s="46">
        <f t="shared" si="32"/>
        <v>2.95</v>
      </c>
      <c r="AA437" s="46">
        <f t="shared" si="33"/>
        <v>0.5</v>
      </c>
      <c r="AB437" s="26">
        <f t="shared" si="34"/>
        <v>2.4500000000000002</v>
      </c>
    </row>
    <row r="438" spans="1:28" x14ac:dyDescent="0.2">
      <c r="A438" s="143"/>
      <c r="B438" s="146"/>
      <c r="C438" s="54" t="s">
        <v>257</v>
      </c>
      <c r="D438" s="38">
        <v>14.71</v>
      </c>
      <c r="E438" s="51">
        <v>15.58</v>
      </c>
      <c r="F438" s="51">
        <v>14.66</v>
      </c>
      <c r="G438" s="51">
        <v>14.07</v>
      </c>
      <c r="H438" s="51">
        <v>13.49</v>
      </c>
      <c r="I438" s="51">
        <v>14.14</v>
      </c>
      <c r="J438" s="51">
        <v>13.83</v>
      </c>
      <c r="K438" s="51">
        <v>14.88</v>
      </c>
      <c r="L438" s="51">
        <v>18.079999999999998</v>
      </c>
      <c r="M438" s="51">
        <v>15.18</v>
      </c>
      <c r="N438" s="51">
        <v>10.31</v>
      </c>
      <c r="O438" s="51">
        <v>10.99</v>
      </c>
      <c r="P438" s="51">
        <v>11.37</v>
      </c>
      <c r="Q438" s="51">
        <v>9.4700000000000006</v>
      </c>
      <c r="R438" s="51">
        <v>10.86</v>
      </c>
      <c r="S438" s="51">
        <v>11.94</v>
      </c>
      <c r="T438" s="51">
        <v>10.48</v>
      </c>
      <c r="U438" s="51">
        <v>11.8</v>
      </c>
      <c r="V438" s="51">
        <v>9.02</v>
      </c>
      <c r="W438" s="51">
        <v>10.08</v>
      </c>
      <c r="X438" s="37">
        <f t="shared" si="30"/>
        <v>12.747000000000002</v>
      </c>
      <c r="Y438" s="46">
        <f t="shared" si="31"/>
        <v>2.4363153801548147</v>
      </c>
      <c r="Z438" s="46">
        <f t="shared" si="32"/>
        <v>18.079999999999998</v>
      </c>
      <c r="AA438" s="46">
        <f t="shared" si="33"/>
        <v>9.02</v>
      </c>
      <c r="AB438" s="26">
        <f t="shared" si="34"/>
        <v>9.0599999999999987</v>
      </c>
    </row>
    <row r="439" spans="1:28" x14ac:dyDescent="0.2">
      <c r="A439" s="141" t="s">
        <v>76</v>
      </c>
      <c r="B439" s="144" t="s">
        <v>254</v>
      </c>
      <c r="C439" s="52" t="s">
        <v>255</v>
      </c>
      <c r="D439" s="36">
        <v>73.52</v>
      </c>
      <c r="E439" s="44">
        <v>72.47</v>
      </c>
      <c r="F439" s="44">
        <v>65.23</v>
      </c>
      <c r="G439" s="44">
        <v>64.290000000000006</v>
      </c>
      <c r="H439" s="44">
        <v>66.39</v>
      </c>
      <c r="I439" s="44">
        <v>66.97</v>
      </c>
      <c r="J439" s="44">
        <v>72.92</v>
      </c>
      <c r="K439" s="44">
        <v>64.66</v>
      </c>
      <c r="L439" s="44">
        <v>65.099999999999994</v>
      </c>
      <c r="M439" s="44">
        <v>62.91</v>
      </c>
      <c r="N439" s="44">
        <v>74.08</v>
      </c>
      <c r="O439" s="44">
        <v>73.8</v>
      </c>
      <c r="P439" s="44">
        <v>67.760000000000005</v>
      </c>
      <c r="Q439" s="44">
        <v>64.16</v>
      </c>
      <c r="R439" s="44">
        <v>79.61</v>
      </c>
      <c r="S439" s="44">
        <v>75.19</v>
      </c>
      <c r="T439" s="44">
        <v>73.510000000000005</v>
      </c>
      <c r="U439" s="44">
        <v>69.39</v>
      </c>
      <c r="V439" s="44">
        <v>71.260000000000005</v>
      </c>
      <c r="W439" s="44">
        <v>67.38</v>
      </c>
      <c r="X439" s="36">
        <f t="shared" si="30"/>
        <v>69.53</v>
      </c>
      <c r="Y439" s="44">
        <f t="shared" si="31"/>
        <v>4.665694510269387</v>
      </c>
      <c r="Z439" s="44">
        <f t="shared" si="32"/>
        <v>79.61</v>
      </c>
      <c r="AA439" s="44">
        <f t="shared" si="33"/>
        <v>62.91</v>
      </c>
      <c r="AB439" s="25">
        <f t="shared" si="34"/>
        <v>16.700000000000003</v>
      </c>
    </row>
    <row r="440" spans="1:28" x14ac:dyDescent="0.2">
      <c r="A440" s="142"/>
      <c r="B440" s="145"/>
      <c r="C440" s="53" t="s">
        <v>256</v>
      </c>
      <c r="D440" s="37">
        <v>1.03</v>
      </c>
      <c r="E440" s="46">
        <v>1.19</v>
      </c>
      <c r="F440" s="46">
        <v>2.82</v>
      </c>
      <c r="G440" s="46">
        <v>2.8</v>
      </c>
      <c r="H440" s="46">
        <v>2.06</v>
      </c>
      <c r="I440" s="46">
        <v>2.42</v>
      </c>
      <c r="J440" s="46">
        <v>1.0900000000000001</v>
      </c>
      <c r="K440" s="46">
        <v>2.37</v>
      </c>
      <c r="L440" s="46">
        <v>3.16</v>
      </c>
      <c r="M440" s="46">
        <v>4.38</v>
      </c>
      <c r="N440" s="46">
        <v>1.18</v>
      </c>
      <c r="O440" s="46">
        <v>1.1100000000000001</v>
      </c>
      <c r="P440" s="46">
        <v>2.2599999999999998</v>
      </c>
      <c r="Q440" s="46">
        <v>1.92</v>
      </c>
      <c r="R440" s="46">
        <v>0.1</v>
      </c>
      <c r="S440" s="46">
        <v>0.67</v>
      </c>
      <c r="T440" s="46">
        <v>1.42</v>
      </c>
      <c r="U440" s="46">
        <v>1.96</v>
      </c>
      <c r="V440" s="46">
        <v>1.76</v>
      </c>
      <c r="W440" s="46">
        <v>3.32</v>
      </c>
      <c r="X440" s="37">
        <f t="shared" si="30"/>
        <v>1.9510000000000001</v>
      </c>
      <c r="Y440" s="46">
        <f t="shared" si="31"/>
        <v>1.0278178212524873</v>
      </c>
      <c r="Z440" s="46">
        <f t="shared" si="32"/>
        <v>4.38</v>
      </c>
      <c r="AA440" s="46">
        <f t="shared" si="33"/>
        <v>0.1</v>
      </c>
      <c r="AB440" s="26">
        <f t="shared" si="34"/>
        <v>4.28</v>
      </c>
    </row>
    <row r="441" spans="1:28" x14ac:dyDescent="0.2">
      <c r="A441" s="142"/>
      <c r="B441" s="146"/>
      <c r="C441" s="54" t="s">
        <v>257</v>
      </c>
      <c r="D441" s="37">
        <v>15.09</v>
      </c>
      <c r="E441" s="46">
        <v>12.52</v>
      </c>
      <c r="F441" s="46">
        <v>12.55</v>
      </c>
      <c r="G441" s="46">
        <v>11.55</v>
      </c>
      <c r="H441" s="46">
        <v>10.95</v>
      </c>
      <c r="I441" s="46">
        <v>12.46</v>
      </c>
      <c r="J441" s="46">
        <v>13.68</v>
      </c>
      <c r="K441" s="46">
        <v>10.74</v>
      </c>
      <c r="L441" s="46">
        <v>11.42</v>
      </c>
      <c r="M441" s="46">
        <v>11.44</v>
      </c>
      <c r="N441" s="46">
        <v>13.95</v>
      </c>
      <c r="O441" s="46">
        <v>12.61</v>
      </c>
      <c r="P441" s="46">
        <v>11.53</v>
      </c>
      <c r="Q441" s="46">
        <v>9.7799999999999994</v>
      </c>
      <c r="R441" s="46">
        <v>9.6999999999999993</v>
      </c>
      <c r="S441" s="46">
        <v>13.72</v>
      </c>
      <c r="T441" s="46">
        <v>15.08</v>
      </c>
      <c r="U441" s="46">
        <v>14.58</v>
      </c>
      <c r="V441" s="46">
        <v>14.05</v>
      </c>
      <c r="W441" s="46">
        <v>14.4</v>
      </c>
      <c r="X441" s="37">
        <f t="shared" si="30"/>
        <v>12.59</v>
      </c>
      <c r="Y441" s="46">
        <f t="shared" si="31"/>
        <v>1.6766696313321767</v>
      </c>
      <c r="Z441" s="46">
        <f t="shared" si="32"/>
        <v>15.09</v>
      </c>
      <c r="AA441" s="46">
        <f t="shared" si="33"/>
        <v>9.6999999999999993</v>
      </c>
      <c r="AB441" s="26">
        <f t="shared" si="34"/>
        <v>5.3900000000000006</v>
      </c>
    </row>
    <row r="442" spans="1:28" x14ac:dyDescent="0.2">
      <c r="A442" s="142"/>
      <c r="B442" s="55" t="s">
        <v>258</v>
      </c>
      <c r="C442" s="56" t="s">
        <v>259</v>
      </c>
      <c r="D442" s="57">
        <v>67</v>
      </c>
      <c r="E442" s="58">
        <v>69</v>
      </c>
      <c r="F442" s="58">
        <v>75</v>
      </c>
      <c r="G442" s="58">
        <v>76</v>
      </c>
      <c r="H442" s="58">
        <v>74</v>
      </c>
      <c r="I442" s="58">
        <v>75</v>
      </c>
      <c r="J442" s="58">
        <v>70</v>
      </c>
      <c r="K442" s="58">
        <v>75</v>
      </c>
      <c r="L442" s="58">
        <v>76</v>
      </c>
      <c r="M442" s="58">
        <v>78</v>
      </c>
      <c r="N442" s="58">
        <v>76</v>
      </c>
      <c r="O442" s="58">
        <v>75</v>
      </c>
      <c r="P442" s="58">
        <v>74</v>
      </c>
      <c r="Q442" s="58">
        <v>75</v>
      </c>
      <c r="R442" s="58">
        <v>67</v>
      </c>
      <c r="S442" s="58">
        <v>73</v>
      </c>
      <c r="T442" s="58">
        <v>78</v>
      </c>
      <c r="U442" s="58">
        <v>72</v>
      </c>
      <c r="V442" s="58">
        <v>72</v>
      </c>
      <c r="W442" s="58">
        <v>74</v>
      </c>
      <c r="X442" s="37">
        <f t="shared" si="30"/>
        <v>73.55</v>
      </c>
      <c r="Y442" s="46">
        <f t="shared" si="31"/>
        <v>3.1867323637065503</v>
      </c>
      <c r="Z442" s="46">
        <f t="shared" si="32"/>
        <v>78</v>
      </c>
      <c r="AA442" s="46">
        <f t="shared" si="33"/>
        <v>67</v>
      </c>
      <c r="AB442" s="26">
        <f t="shared" si="34"/>
        <v>11</v>
      </c>
    </row>
    <row r="443" spans="1:28" x14ac:dyDescent="0.2">
      <c r="A443" s="142"/>
      <c r="B443" s="144" t="s">
        <v>260</v>
      </c>
      <c r="C443" s="52" t="s">
        <v>255</v>
      </c>
      <c r="D443" s="37">
        <v>71.55</v>
      </c>
      <c r="E443" s="46">
        <v>70.39</v>
      </c>
      <c r="F443" s="46">
        <v>62.55</v>
      </c>
      <c r="G443" s="46">
        <v>61.49</v>
      </c>
      <c r="H443" s="46">
        <v>63.81</v>
      </c>
      <c r="I443" s="46">
        <v>64.38</v>
      </c>
      <c r="J443" s="46">
        <v>70.84</v>
      </c>
      <c r="K443" s="46">
        <v>61.91</v>
      </c>
      <c r="L443" s="46">
        <v>62.35</v>
      </c>
      <c r="M443" s="46">
        <v>59.92</v>
      </c>
      <c r="N443" s="46">
        <v>71.89</v>
      </c>
      <c r="O443" s="46">
        <v>71.63</v>
      </c>
      <c r="P443" s="46">
        <v>65.260000000000005</v>
      </c>
      <c r="Q443" s="46">
        <v>61.37</v>
      </c>
      <c r="R443" s="46">
        <v>77.89</v>
      </c>
      <c r="S443" s="46">
        <v>73.14</v>
      </c>
      <c r="T443" s="46">
        <v>71.22</v>
      </c>
      <c r="U443" s="46">
        <v>67.06</v>
      </c>
      <c r="V443" s="46">
        <v>69.040000000000006</v>
      </c>
      <c r="W443" s="46">
        <v>64.88</v>
      </c>
      <c r="X443" s="37">
        <f t="shared" si="30"/>
        <v>67.128499999999988</v>
      </c>
      <c r="Y443" s="46">
        <f t="shared" si="31"/>
        <v>4.9963315753186679</v>
      </c>
      <c r="Z443" s="46">
        <f t="shared" si="32"/>
        <v>77.89</v>
      </c>
      <c r="AA443" s="46">
        <f t="shared" si="33"/>
        <v>59.92</v>
      </c>
      <c r="AB443" s="26">
        <f t="shared" si="34"/>
        <v>17.97</v>
      </c>
    </row>
    <row r="444" spans="1:28" x14ac:dyDescent="0.2">
      <c r="A444" s="142"/>
      <c r="B444" s="145"/>
      <c r="C444" s="53" t="s">
        <v>256</v>
      </c>
      <c r="D444" s="37">
        <v>1.0900000000000001</v>
      </c>
      <c r="E444" s="46">
        <v>1.26</v>
      </c>
      <c r="F444" s="46">
        <v>3.05</v>
      </c>
      <c r="G444" s="46">
        <v>3.04</v>
      </c>
      <c r="H444" s="46">
        <v>2.21</v>
      </c>
      <c r="I444" s="46">
        <v>2.6</v>
      </c>
      <c r="J444" s="46">
        <v>1.1599999999999999</v>
      </c>
      <c r="K444" s="46">
        <v>2.57</v>
      </c>
      <c r="L444" s="46">
        <v>3.42</v>
      </c>
      <c r="M444" s="46">
        <v>4.79</v>
      </c>
      <c r="N444" s="46">
        <v>1.25</v>
      </c>
      <c r="O444" s="46">
        <v>1.18</v>
      </c>
      <c r="P444" s="46">
        <v>2.42</v>
      </c>
      <c r="Q444" s="46">
        <v>2.0699999999999998</v>
      </c>
      <c r="R444" s="46">
        <v>0.11</v>
      </c>
      <c r="S444" s="46">
        <v>0.71</v>
      </c>
      <c r="T444" s="46">
        <v>1.51</v>
      </c>
      <c r="U444" s="46">
        <v>2.11</v>
      </c>
      <c r="V444" s="46">
        <v>1.87</v>
      </c>
      <c r="W444" s="46">
        <v>3.58</v>
      </c>
      <c r="X444" s="37">
        <f t="shared" si="30"/>
        <v>2.0999999999999996</v>
      </c>
      <c r="Y444" s="46">
        <f t="shared" si="31"/>
        <v>1.1242026414073976</v>
      </c>
      <c r="Z444" s="46">
        <f t="shared" si="32"/>
        <v>4.79</v>
      </c>
      <c r="AA444" s="46">
        <f t="shared" si="33"/>
        <v>0.11</v>
      </c>
      <c r="AB444" s="26">
        <f t="shared" si="34"/>
        <v>4.68</v>
      </c>
    </row>
    <row r="445" spans="1:28" x14ac:dyDescent="0.2">
      <c r="A445" s="143"/>
      <c r="B445" s="146"/>
      <c r="C445" s="54" t="s">
        <v>257</v>
      </c>
      <c r="D445" s="38">
        <v>16.48</v>
      </c>
      <c r="E445" s="51">
        <v>13.75</v>
      </c>
      <c r="F445" s="51">
        <v>14.16</v>
      </c>
      <c r="G445" s="51">
        <v>13.09</v>
      </c>
      <c r="H445" s="51">
        <v>12.29</v>
      </c>
      <c r="I445" s="51">
        <v>13.94</v>
      </c>
      <c r="J445" s="51">
        <v>14.97</v>
      </c>
      <c r="K445" s="51">
        <v>12.16</v>
      </c>
      <c r="L445" s="51">
        <v>12.92</v>
      </c>
      <c r="M445" s="51">
        <v>13.08</v>
      </c>
      <c r="N445" s="51">
        <v>15.27</v>
      </c>
      <c r="O445" s="51">
        <v>13.85</v>
      </c>
      <c r="P445" s="51">
        <v>12.88</v>
      </c>
      <c r="Q445" s="51">
        <v>11.07</v>
      </c>
      <c r="R445" s="51">
        <v>10.49</v>
      </c>
      <c r="S445" s="51">
        <v>14.95</v>
      </c>
      <c r="T445" s="51">
        <v>16.559999999999999</v>
      </c>
      <c r="U445" s="46">
        <v>16.18</v>
      </c>
      <c r="V445" s="51">
        <v>15.52</v>
      </c>
      <c r="W445" s="51">
        <v>16.12</v>
      </c>
      <c r="X445" s="37">
        <f t="shared" si="30"/>
        <v>13.986500000000001</v>
      </c>
      <c r="Y445" s="46">
        <f t="shared" si="31"/>
        <v>1.7642361549765062</v>
      </c>
      <c r="Z445" s="46">
        <f t="shared" si="32"/>
        <v>16.559999999999999</v>
      </c>
      <c r="AA445" s="46">
        <f t="shared" si="33"/>
        <v>10.49</v>
      </c>
      <c r="AB445" s="26">
        <f t="shared" si="34"/>
        <v>6.0699999999999985</v>
      </c>
    </row>
    <row r="446" spans="1:28" x14ac:dyDescent="0.2">
      <c r="A446" s="141" t="s">
        <v>77</v>
      </c>
      <c r="B446" s="144" t="s">
        <v>254</v>
      </c>
      <c r="C446" s="52" t="s">
        <v>255</v>
      </c>
      <c r="D446" s="36">
        <v>78.180000000000007</v>
      </c>
      <c r="E446" s="44">
        <v>76.84</v>
      </c>
      <c r="F446" s="44">
        <v>76.62</v>
      </c>
      <c r="G446" s="44">
        <v>77.33</v>
      </c>
      <c r="H446" s="44">
        <v>76.7</v>
      </c>
      <c r="I446" s="44">
        <v>76.52</v>
      </c>
      <c r="J446" s="44">
        <v>76.62</v>
      </c>
      <c r="K446" s="44">
        <v>81.900000000000006</v>
      </c>
      <c r="L446" s="44">
        <v>80.290000000000006</v>
      </c>
      <c r="M446" s="44">
        <v>80.17</v>
      </c>
      <c r="N446" s="44">
        <v>73.37</v>
      </c>
      <c r="O446" s="44">
        <v>71.7</v>
      </c>
      <c r="P446" s="44">
        <v>71.75</v>
      </c>
      <c r="Q446" s="44">
        <v>71.92</v>
      </c>
      <c r="R446" s="44">
        <v>72.290000000000006</v>
      </c>
      <c r="S446" s="44">
        <v>73.599999999999994</v>
      </c>
      <c r="T446" s="44">
        <v>69.319999999999993</v>
      </c>
      <c r="U446" s="66">
        <v>80.55</v>
      </c>
      <c r="V446" s="44">
        <v>80.430000000000007</v>
      </c>
      <c r="W446" s="44">
        <v>80.69</v>
      </c>
      <c r="X446" s="36">
        <f t="shared" si="30"/>
        <v>76.339499999999987</v>
      </c>
      <c r="Y446" s="44">
        <f t="shared" si="31"/>
        <v>3.7250199222356706</v>
      </c>
      <c r="Z446" s="44">
        <f t="shared" si="32"/>
        <v>81.900000000000006</v>
      </c>
      <c r="AA446" s="44">
        <f t="shared" si="33"/>
        <v>69.319999999999993</v>
      </c>
      <c r="AB446" s="25">
        <f t="shared" si="34"/>
        <v>12.580000000000013</v>
      </c>
    </row>
    <row r="447" spans="1:28" x14ac:dyDescent="0.2">
      <c r="A447" s="142"/>
      <c r="B447" s="145"/>
      <c r="C447" s="53" t="s">
        <v>256</v>
      </c>
      <c r="D447" s="37">
        <v>0.7</v>
      </c>
      <c r="E447" s="46">
        <v>0.54</v>
      </c>
      <c r="F447" s="46">
        <v>1.1000000000000001</v>
      </c>
      <c r="G447" s="46">
        <v>1.37</v>
      </c>
      <c r="H447" s="46">
        <v>0.68</v>
      </c>
      <c r="I447" s="46">
        <v>0.51</v>
      </c>
      <c r="J447" s="46">
        <v>0.55000000000000004</v>
      </c>
      <c r="K447" s="46">
        <v>0.77</v>
      </c>
      <c r="L447" s="46">
        <v>1.43</v>
      </c>
      <c r="M447" s="46">
        <v>1.37</v>
      </c>
      <c r="N447" s="46">
        <v>1.85</v>
      </c>
      <c r="O447" s="46">
        <v>2.2000000000000002</v>
      </c>
      <c r="P447" s="46">
        <v>2.2599999999999998</v>
      </c>
      <c r="Q447" s="46">
        <v>2.37</v>
      </c>
      <c r="R447" s="46">
        <v>1.96</v>
      </c>
      <c r="S447" s="46">
        <v>1.59</v>
      </c>
      <c r="T447" s="46">
        <v>2.75</v>
      </c>
      <c r="U447" s="46">
        <v>1.3</v>
      </c>
      <c r="V447" s="46">
        <v>1.1200000000000001</v>
      </c>
      <c r="W447" s="46">
        <v>1.2</v>
      </c>
      <c r="X447" s="37">
        <f t="shared" si="30"/>
        <v>1.381</v>
      </c>
      <c r="Y447" s="46">
        <f t="shared" si="31"/>
        <v>0.67154887739973324</v>
      </c>
      <c r="Z447" s="46">
        <f t="shared" si="32"/>
        <v>2.75</v>
      </c>
      <c r="AA447" s="46">
        <f t="shared" si="33"/>
        <v>0.51</v>
      </c>
      <c r="AB447" s="26">
        <f t="shared" si="34"/>
        <v>2.2400000000000002</v>
      </c>
    </row>
    <row r="448" spans="1:28" x14ac:dyDescent="0.2">
      <c r="A448" s="142"/>
      <c r="B448" s="146"/>
      <c r="C448" s="54" t="s">
        <v>257</v>
      </c>
      <c r="D448" s="37">
        <v>12.25</v>
      </c>
      <c r="E448" s="46">
        <v>12.06</v>
      </c>
      <c r="F448" s="46">
        <v>12.52</v>
      </c>
      <c r="G448" s="46">
        <v>12.67</v>
      </c>
      <c r="H448" s="46">
        <v>12.76</v>
      </c>
      <c r="I448" s="46">
        <v>13.09</v>
      </c>
      <c r="J448" s="46">
        <v>11.81</v>
      </c>
      <c r="K448" s="46">
        <v>10.93</v>
      </c>
      <c r="L448" s="46">
        <v>9.77</v>
      </c>
      <c r="M448" s="46">
        <v>9.6</v>
      </c>
      <c r="N448" s="46">
        <v>14.37</v>
      </c>
      <c r="O448" s="46">
        <v>14.62</v>
      </c>
      <c r="P448" s="46">
        <v>14.65</v>
      </c>
      <c r="Q448" s="46">
        <v>14.15</v>
      </c>
      <c r="R448" s="46">
        <v>15.19</v>
      </c>
      <c r="S448" s="46">
        <v>13.69</v>
      </c>
      <c r="T448" s="46">
        <v>15.68</v>
      </c>
      <c r="U448" s="46">
        <v>10.93</v>
      </c>
      <c r="V448" s="46">
        <v>10.18</v>
      </c>
      <c r="W448" s="46">
        <v>10.62</v>
      </c>
      <c r="X448" s="37">
        <f t="shared" si="30"/>
        <v>12.577000000000002</v>
      </c>
      <c r="Y448" s="46">
        <f t="shared" si="31"/>
        <v>1.8477442862496904</v>
      </c>
      <c r="Z448" s="46">
        <f t="shared" si="32"/>
        <v>15.68</v>
      </c>
      <c r="AA448" s="46">
        <f t="shared" si="33"/>
        <v>9.6</v>
      </c>
      <c r="AB448" s="26">
        <f t="shared" si="34"/>
        <v>6.08</v>
      </c>
    </row>
    <row r="449" spans="1:28" x14ac:dyDescent="0.2">
      <c r="A449" s="142"/>
      <c r="B449" s="55" t="s">
        <v>258</v>
      </c>
      <c r="C449" s="56" t="s">
        <v>259</v>
      </c>
      <c r="D449" s="57">
        <v>65</v>
      </c>
      <c r="E449" s="58">
        <v>67</v>
      </c>
      <c r="F449" s="58">
        <v>67</v>
      </c>
      <c r="G449" s="58">
        <v>67</v>
      </c>
      <c r="H449" s="58">
        <v>68</v>
      </c>
      <c r="I449" s="58">
        <v>68</v>
      </c>
      <c r="J449" s="58">
        <v>68</v>
      </c>
      <c r="K449" s="58">
        <v>61</v>
      </c>
      <c r="L449" s="58">
        <v>63</v>
      </c>
      <c r="M449" s="58">
        <v>64</v>
      </c>
      <c r="N449" s="58">
        <v>69</v>
      </c>
      <c r="O449" s="58">
        <v>71</v>
      </c>
      <c r="P449" s="58">
        <v>70</v>
      </c>
      <c r="Q449" s="58">
        <v>72</v>
      </c>
      <c r="R449" s="58">
        <v>71</v>
      </c>
      <c r="S449" s="58">
        <v>70</v>
      </c>
      <c r="T449" s="58">
        <v>73</v>
      </c>
      <c r="U449" s="58">
        <v>78</v>
      </c>
      <c r="V449" s="58">
        <v>78</v>
      </c>
      <c r="W449" s="58">
        <v>79</v>
      </c>
      <c r="X449" s="37">
        <f t="shared" si="30"/>
        <v>69.45</v>
      </c>
      <c r="Y449" s="46">
        <f t="shared" si="31"/>
        <v>4.8609615682929501</v>
      </c>
      <c r="Z449" s="46">
        <f t="shared" si="32"/>
        <v>79</v>
      </c>
      <c r="AA449" s="46">
        <f t="shared" si="33"/>
        <v>61</v>
      </c>
      <c r="AB449" s="26">
        <f t="shared" si="34"/>
        <v>18</v>
      </c>
    </row>
    <row r="450" spans="1:28" x14ac:dyDescent="0.2">
      <c r="A450" s="142"/>
      <c r="B450" s="144" t="s">
        <v>260</v>
      </c>
      <c r="C450" s="52" t="s">
        <v>255</v>
      </c>
      <c r="D450" s="37">
        <v>76.459999999999994</v>
      </c>
      <c r="E450" s="46">
        <v>75.010000000000005</v>
      </c>
      <c r="F450" s="46">
        <v>74.790000000000006</v>
      </c>
      <c r="G450" s="46">
        <v>75.55</v>
      </c>
      <c r="H450" s="46">
        <v>74.849999999999994</v>
      </c>
      <c r="I450" s="46">
        <v>74.650000000000006</v>
      </c>
      <c r="J450" s="46">
        <v>74.760000000000005</v>
      </c>
      <c r="K450" s="46">
        <v>80.42</v>
      </c>
      <c r="L450" s="46">
        <v>78.69</v>
      </c>
      <c r="M450" s="46">
        <v>78.56</v>
      </c>
      <c r="N450" s="46">
        <v>71.34</v>
      </c>
      <c r="O450" s="46">
        <v>69.53</v>
      </c>
      <c r="P450" s="46">
        <v>69.599999999999994</v>
      </c>
      <c r="Q450" s="46">
        <v>69.739999999999995</v>
      </c>
      <c r="R450" s="46">
        <v>70.150000000000006</v>
      </c>
      <c r="S450" s="46">
        <v>71.56</v>
      </c>
      <c r="T450" s="46">
        <v>66.959999999999994</v>
      </c>
      <c r="U450" s="46">
        <v>78.59</v>
      </c>
      <c r="V450" s="46">
        <v>78.459999999999994</v>
      </c>
      <c r="W450" s="46">
        <v>78.709999999999994</v>
      </c>
      <c r="X450" s="37">
        <f t="shared" si="30"/>
        <v>74.418999999999997</v>
      </c>
      <c r="Y450" s="46">
        <f t="shared" si="31"/>
        <v>3.9092426241839791</v>
      </c>
      <c r="Z450" s="46">
        <f t="shared" si="32"/>
        <v>80.42</v>
      </c>
      <c r="AA450" s="46">
        <f t="shared" si="33"/>
        <v>66.959999999999994</v>
      </c>
      <c r="AB450" s="26">
        <f t="shared" si="34"/>
        <v>13.460000000000008</v>
      </c>
    </row>
    <row r="451" spans="1:28" x14ac:dyDescent="0.2">
      <c r="A451" s="142"/>
      <c r="B451" s="145"/>
      <c r="C451" s="53" t="s">
        <v>256</v>
      </c>
      <c r="D451" s="37">
        <v>0.74</v>
      </c>
      <c r="E451" s="46">
        <v>0.56000000000000005</v>
      </c>
      <c r="F451" s="46">
        <v>1.1599999999999999</v>
      </c>
      <c r="G451" s="46">
        <v>1.45</v>
      </c>
      <c r="H451" s="46">
        <v>0.72</v>
      </c>
      <c r="I451" s="46">
        <v>0.54</v>
      </c>
      <c r="J451" s="46">
        <v>0.56999999999999995</v>
      </c>
      <c r="K451" s="46">
        <v>0.82</v>
      </c>
      <c r="L451" s="46">
        <v>1.52</v>
      </c>
      <c r="M451" s="46">
        <v>1.45</v>
      </c>
      <c r="N451" s="46">
        <v>1.97</v>
      </c>
      <c r="O451" s="46">
        <v>2.36</v>
      </c>
      <c r="P451" s="46">
        <v>2.4</v>
      </c>
      <c r="Q451" s="46">
        <v>2.54</v>
      </c>
      <c r="R451" s="46">
        <v>2.09</v>
      </c>
      <c r="S451" s="46">
        <v>1.68</v>
      </c>
      <c r="T451" s="46">
        <v>2.95</v>
      </c>
      <c r="U451" s="46">
        <v>1.37</v>
      </c>
      <c r="V451" s="46">
        <v>1.18</v>
      </c>
      <c r="W451" s="46">
        <v>1.26</v>
      </c>
      <c r="X451" s="37">
        <f t="shared" si="30"/>
        <v>1.4664999999999999</v>
      </c>
      <c r="Y451" s="46">
        <f t="shared" si="31"/>
        <v>0.72289822389134628</v>
      </c>
      <c r="Z451" s="46">
        <f t="shared" si="32"/>
        <v>2.95</v>
      </c>
      <c r="AA451" s="46">
        <f t="shared" si="33"/>
        <v>0.54</v>
      </c>
      <c r="AB451" s="26">
        <f t="shared" si="34"/>
        <v>2.41</v>
      </c>
    </row>
    <row r="452" spans="1:28" x14ac:dyDescent="0.2">
      <c r="A452" s="143"/>
      <c r="B452" s="146"/>
      <c r="C452" s="54" t="s">
        <v>257</v>
      </c>
      <c r="D452" s="38">
        <v>13.28</v>
      </c>
      <c r="E452" s="51">
        <v>13.11</v>
      </c>
      <c r="F452" s="51">
        <v>13.62</v>
      </c>
      <c r="G452" s="51">
        <v>13.75</v>
      </c>
      <c r="H452" s="51">
        <v>13.87</v>
      </c>
      <c r="I452" s="51">
        <v>14.23</v>
      </c>
      <c r="J452" s="51">
        <v>12.84</v>
      </c>
      <c r="K452" s="51">
        <v>11.73</v>
      </c>
      <c r="L452" s="51">
        <v>10.54</v>
      </c>
      <c r="M452" s="51">
        <v>10.36</v>
      </c>
      <c r="N452" s="51">
        <v>15.74</v>
      </c>
      <c r="O452" s="51">
        <v>16.100000000000001</v>
      </c>
      <c r="P452" s="51">
        <v>16.13</v>
      </c>
      <c r="Q452" s="51">
        <v>15.59</v>
      </c>
      <c r="R452" s="51">
        <v>16.71</v>
      </c>
      <c r="S452" s="51">
        <v>15</v>
      </c>
      <c r="T452" s="51">
        <v>17.61</v>
      </c>
      <c r="U452" s="51">
        <v>11.82</v>
      </c>
      <c r="V452" s="51">
        <v>11.01</v>
      </c>
      <c r="W452" s="51">
        <v>11.49</v>
      </c>
      <c r="X452" s="37">
        <f t="shared" si="30"/>
        <v>13.726499999999998</v>
      </c>
      <c r="Y452" s="46">
        <f t="shared" si="31"/>
        <v>2.1482214798097106</v>
      </c>
      <c r="Z452" s="46">
        <f t="shared" si="32"/>
        <v>17.61</v>
      </c>
      <c r="AA452" s="46">
        <f t="shared" si="33"/>
        <v>10.36</v>
      </c>
      <c r="AB452" s="26">
        <f t="shared" si="34"/>
        <v>7.25</v>
      </c>
    </row>
    <row r="453" spans="1:28" x14ac:dyDescent="0.2">
      <c r="A453" s="141" t="s">
        <v>78</v>
      </c>
      <c r="B453" s="144" t="s">
        <v>254</v>
      </c>
      <c r="C453" s="52" t="s">
        <v>255</v>
      </c>
      <c r="D453" s="36">
        <v>72.38</v>
      </c>
      <c r="E453" s="44">
        <v>71.84</v>
      </c>
      <c r="F453" s="44">
        <v>74.02</v>
      </c>
      <c r="G453" s="44">
        <v>74.709999999999994</v>
      </c>
      <c r="H453" s="44">
        <v>73.8</v>
      </c>
      <c r="I453" s="44">
        <v>74.87</v>
      </c>
      <c r="J453" s="44">
        <v>71.95</v>
      </c>
      <c r="K453" s="44">
        <v>69.28</v>
      </c>
      <c r="L453" s="44">
        <v>65.94</v>
      </c>
      <c r="M453" s="44">
        <v>69.8</v>
      </c>
      <c r="N453" s="44">
        <v>72.180000000000007</v>
      </c>
      <c r="O453" s="44">
        <v>71.61</v>
      </c>
      <c r="P453" s="44">
        <v>68.41</v>
      </c>
      <c r="Q453" s="44">
        <v>71.150000000000006</v>
      </c>
      <c r="R453" s="44">
        <v>70.349999999999994</v>
      </c>
      <c r="S453" s="44">
        <v>71.34</v>
      </c>
      <c r="T453" s="44">
        <v>69.38</v>
      </c>
      <c r="U453" s="44">
        <v>75.290000000000006</v>
      </c>
      <c r="V453" s="44">
        <v>75.28</v>
      </c>
      <c r="W453" s="44">
        <v>74.7</v>
      </c>
      <c r="X453" s="36">
        <f t="shared" si="30"/>
        <v>71.913999999999987</v>
      </c>
      <c r="Y453" s="44">
        <f t="shared" si="31"/>
        <v>2.5606134133507124</v>
      </c>
      <c r="Z453" s="44">
        <f t="shared" si="32"/>
        <v>75.290000000000006</v>
      </c>
      <c r="AA453" s="44">
        <f t="shared" si="33"/>
        <v>65.94</v>
      </c>
      <c r="AB453" s="25">
        <f t="shared" si="34"/>
        <v>9.3500000000000085</v>
      </c>
    </row>
    <row r="454" spans="1:28" x14ac:dyDescent="0.2">
      <c r="A454" s="142"/>
      <c r="B454" s="145"/>
      <c r="C454" s="53" t="s">
        <v>256</v>
      </c>
      <c r="D454" s="37">
        <v>0.61</v>
      </c>
      <c r="E454" s="46">
        <v>0.52</v>
      </c>
      <c r="F454" s="46">
        <v>0.38</v>
      </c>
      <c r="G454" s="46">
        <v>-0.03</v>
      </c>
      <c r="H454" s="46">
        <v>0.35</v>
      </c>
      <c r="I454" s="46">
        <v>-7.0000000000000007E-2</v>
      </c>
      <c r="J454" s="46">
        <v>0.56999999999999995</v>
      </c>
      <c r="K454" s="46">
        <v>2.13</v>
      </c>
      <c r="L454" s="46">
        <v>2.5</v>
      </c>
      <c r="M454" s="46">
        <v>2.04</v>
      </c>
      <c r="N454" s="46">
        <v>1.3</v>
      </c>
      <c r="O454" s="46">
        <v>1.3</v>
      </c>
      <c r="P454" s="46">
        <v>2.23</v>
      </c>
      <c r="Q454" s="46">
        <v>1.68</v>
      </c>
      <c r="R454" s="46">
        <v>1.2</v>
      </c>
      <c r="S454" s="46">
        <v>1.32</v>
      </c>
      <c r="T454" s="46">
        <v>2.08</v>
      </c>
      <c r="U454" s="46">
        <v>1.37</v>
      </c>
      <c r="V454" s="46">
        <v>0.89</v>
      </c>
      <c r="W454" s="46">
        <v>1.43</v>
      </c>
      <c r="X454" s="37">
        <f t="shared" si="30"/>
        <v>1.19</v>
      </c>
      <c r="Y454" s="46">
        <f t="shared" si="31"/>
        <v>0.76998291163539856</v>
      </c>
      <c r="Z454" s="46">
        <f t="shared" si="32"/>
        <v>2.5</v>
      </c>
      <c r="AA454" s="46">
        <f t="shared" si="33"/>
        <v>-7.0000000000000007E-2</v>
      </c>
      <c r="AB454" s="26">
        <f t="shared" si="34"/>
        <v>2.57</v>
      </c>
    </row>
    <row r="455" spans="1:28" x14ac:dyDescent="0.2">
      <c r="A455" s="142"/>
      <c r="B455" s="146"/>
      <c r="C455" s="54" t="s">
        <v>257</v>
      </c>
      <c r="D455" s="37">
        <v>11.95</v>
      </c>
      <c r="E455" s="46">
        <v>11.13</v>
      </c>
      <c r="F455" s="46">
        <v>10.46</v>
      </c>
      <c r="G455" s="46">
        <v>10.81</v>
      </c>
      <c r="H455" s="46">
        <v>11.41</v>
      </c>
      <c r="I455" s="46">
        <v>11.32</v>
      </c>
      <c r="J455" s="46">
        <v>11.54</v>
      </c>
      <c r="K455" s="46">
        <v>12.29</v>
      </c>
      <c r="L455" s="46">
        <v>11.44</v>
      </c>
      <c r="M455" s="46">
        <v>12.63</v>
      </c>
      <c r="N455" s="46">
        <v>11.3</v>
      </c>
      <c r="O455" s="46">
        <v>12.38</v>
      </c>
      <c r="P455" s="46">
        <v>12.36</v>
      </c>
      <c r="Q455" s="46">
        <v>11.5</v>
      </c>
      <c r="R455" s="46">
        <v>10.75</v>
      </c>
      <c r="S455" s="46">
        <v>11.92</v>
      </c>
      <c r="T455" s="46">
        <v>12.26</v>
      </c>
      <c r="U455" s="46">
        <v>8.42</v>
      </c>
      <c r="V455" s="46">
        <v>9.15</v>
      </c>
      <c r="W455" s="46">
        <v>8.31</v>
      </c>
      <c r="X455" s="37">
        <f t="shared" si="30"/>
        <v>11.166499999999997</v>
      </c>
      <c r="Y455" s="46">
        <f t="shared" si="31"/>
        <v>1.2497337611204513</v>
      </c>
      <c r="Z455" s="46">
        <f t="shared" si="32"/>
        <v>12.63</v>
      </c>
      <c r="AA455" s="46">
        <f t="shared" si="33"/>
        <v>8.31</v>
      </c>
      <c r="AB455" s="26">
        <f t="shared" si="34"/>
        <v>4.32</v>
      </c>
    </row>
    <row r="456" spans="1:28" x14ac:dyDescent="0.2">
      <c r="A456" s="142"/>
      <c r="B456" s="55" t="s">
        <v>258</v>
      </c>
      <c r="C456" s="56" t="s">
        <v>259</v>
      </c>
      <c r="D456" s="57">
        <v>69</v>
      </c>
      <c r="E456" s="58">
        <v>71</v>
      </c>
      <c r="F456" s="58">
        <v>70</v>
      </c>
      <c r="G456" s="58">
        <v>69</v>
      </c>
      <c r="H456" s="58">
        <v>69</v>
      </c>
      <c r="I456" s="58">
        <v>68</v>
      </c>
      <c r="J456" s="58">
        <v>71</v>
      </c>
      <c r="K456" s="58">
        <v>71</v>
      </c>
      <c r="L456" s="58">
        <v>74</v>
      </c>
      <c r="M456" s="58">
        <v>71</v>
      </c>
      <c r="N456" s="58">
        <v>70</v>
      </c>
      <c r="O456" s="58">
        <v>72</v>
      </c>
      <c r="P456" s="58">
        <v>73</v>
      </c>
      <c r="Q456" s="58">
        <v>72</v>
      </c>
      <c r="R456" s="58">
        <v>72</v>
      </c>
      <c r="S456" s="58">
        <v>73</v>
      </c>
      <c r="T456" s="58">
        <v>73</v>
      </c>
      <c r="U456" s="58">
        <v>71</v>
      </c>
      <c r="V456" s="58">
        <v>67</v>
      </c>
      <c r="W456" s="58">
        <v>72</v>
      </c>
      <c r="X456" s="37">
        <f t="shared" si="30"/>
        <v>70.900000000000006</v>
      </c>
      <c r="Y456" s="46">
        <f t="shared" si="31"/>
        <v>1.8324559303956274</v>
      </c>
      <c r="Z456" s="46">
        <f t="shared" si="32"/>
        <v>74</v>
      </c>
      <c r="AA456" s="46">
        <f t="shared" si="33"/>
        <v>67</v>
      </c>
      <c r="AB456" s="26">
        <f t="shared" si="34"/>
        <v>7</v>
      </c>
    </row>
    <row r="457" spans="1:28" x14ac:dyDescent="0.2">
      <c r="A457" s="142"/>
      <c r="B457" s="144" t="s">
        <v>260</v>
      </c>
      <c r="C457" s="52" t="s">
        <v>255</v>
      </c>
      <c r="D457" s="37">
        <v>70.3</v>
      </c>
      <c r="E457" s="46">
        <v>69.680000000000007</v>
      </c>
      <c r="F457" s="46">
        <v>72</v>
      </c>
      <c r="G457" s="46">
        <v>72.760000000000005</v>
      </c>
      <c r="H457" s="46">
        <v>71.78</v>
      </c>
      <c r="I457" s="46">
        <v>72.930000000000007</v>
      </c>
      <c r="J457" s="46">
        <v>69.8</v>
      </c>
      <c r="K457" s="46">
        <v>66.97</v>
      </c>
      <c r="L457" s="46">
        <v>63.32</v>
      </c>
      <c r="M457" s="46">
        <v>67.53</v>
      </c>
      <c r="N457" s="46">
        <v>70.069999999999993</v>
      </c>
      <c r="O457" s="46">
        <v>69.400000000000006</v>
      </c>
      <c r="P457" s="46">
        <v>65.989999999999995</v>
      </c>
      <c r="Q457" s="46">
        <v>68.930000000000007</v>
      </c>
      <c r="R457" s="46">
        <v>68.06</v>
      </c>
      <c r="S457" s="46">
        <v>69.099999999999994</v>
      </c>
      <c r="T457" s="46">
        <v>67.03</v>
      </c>
      <c r="U457" s="46">
        <v>73.3</v>
      </c>
      <c r="V457" s="46">
        <v>73.41</v>
      </c>
      <c r="W457" s="46">
        <v>72.650000000000006</v>
      </c>
      <c r="X457" s="37">
        <f t="shared" si="30"/>
        <v>69.750500000000002</v>
      </c>
      <c r="Y457" s="46">
        <f t="shared" si="31"/>
        <v>2.741373983204312</v>
      </c>
      <c r="Z457" s="46">
        <f t="shared" si="32"/>
        <v>73.41</v>
      </c>
      <c r="AA457" s="46">
        <f t="shared" si="33"/>
        <v>63.32</v>
      </c>
      <c r="AB457" s="26">
        <f t="shared" si="34"/>
        <v>10.089999999999996</v>
      </c>
    </row>
    <row r="458" spans="1:28" x14ac:dyDescent="0.2">
      <c r="A458" s="142"/>
      <c r="B458" s="145"/>
      <c r="C458" s="53" t="s">
        <v>256</v>
      </c>
      <c r="D458" s="37">
        <v>0.64</v>
      </c>
      <c r="E458" s="46">
        <v>0.54</v>
      </c>
      <c r="F458" s="46">
        <v>0.39</v>
      </c>
      <c r="G458" s="46">
        <v>-0.05</v>
      </c>
      <c r="H458" s="46">
        <v>0.36</v>
      </c>
      <c r="I458" s="46">
        <v>-0.08</v>
      </c>
      <c r="J458" s="46">
        <v>0.57999999999999996</v>
      </c>
      <c r="K458" s="46">
        <v>2.27</v>
      </c>
      <c r="L458" s="46">
        <v>2.69</v>
      </c>
      <c r="M458" s="46">
        <v>2.16</v>
      </c>
      <c r="N458" s="46">
        <v>1.38</v>
      </c>
      <c r="O458" s="46">
        <v>1.38</v>
      </c>
      <c r="P458" s="46">
        <v>2.39</v>
      </c>
      <c r="Q458" s="46">
        <v>1.79</v>
      </c>
      <c r="R458" s="46">
        <v>1.28</v>
      </c>
      <c r="S458" s="46">
        <v>1.4</v>
      </c>
      <c r="T458" s="46">
        <v>2.2200000000000002</v>
      </c>
      <c r="U458" s="46">
        <v>1.45</v>
      </c>
      <c r="V458" s="46">
        <v>0.95</v>
      </c>
      <c r="W458" s="46">
        <v>1.5</v>
      </c>
      <c r="X458" s="37">
        <f t="shared" si="30"/>
        <v>1.2619999999999998</v>
      </c>
      <c r="Y458" s="46">
        <f t="shared" si="31"/>
        <v>0.82833758691413828</v>
      </c>
      <c r="Z458" s="46">
        <f t="shared" si="32"/>
        <v>2.69</v>
      </c>
      <c r="AA458" s="46">
        <f t="shared" si="33"/>
        <v>-0.08</v>
      </c>
      <c r="AB458" s="26">
        <f t="shared" si="34"/>
        <v>2.77</v>
      </c>
    </row>
    <row r="459" spans="1:28" x14ac:dyDescent="0.2">
      <c r="A459" s="143"/>
      <c r="B459" s="146"/>
      <c r="C459" s="54" t="s">
        <v>257</v>
      </c>
      <c r="D459" s="38">
        <v>13.15</v>
      </c>
      <c r="E459" s="51">
        <v>12.26</v>
      </c>
      <c r="F459" s="51">
        <v>11.45</v>
      </c>
      <c r="G459" s="51">
        <v>11.8</v>
      </c>
      <c r="H459" s="51">
        <v>12.5</v>
      </c>
      <c r="I459" s="51">
        <v>12.37</v>
      </c>
      <c r="J459" s="51">
        <v>12.71</v>
      </c>
      <c r="K459" s="51">
        <v>13.66</v>
      </c>
      <c r="L459" s="51">
        <v>12.88</v>
      </c>
      <c r="M459" s="51">
        <v>14.02</v>
      </c>
      <c r="N459" s="51">
        <v>12.44</v>
      </c>
      <c r="O459" s="51">
        <v>13.65</v>
      </c>
      <c r="P459" s="51">
        <v>13.77</v>
      </c>
      <c r="Q459" s="51">
        <v>12.69</v>
      </c>
      <c r="R459" s="51">
        <v>11.91</v>
      </c>
      <c r="S459" s="51">
        <v>13.16</v>
      </c>
      <c r="T459" s="51">
        <v>13.61</v>
      </c>
      <c r="U459" s="51">
        <v>9.2100000000000009</v>
      </c>
      <c r="V459" s="51">
        <v>10</v>
      </c>
      <c r="W459" s="51">
        <v>9.11</v>
      </c>
      <c r="X459" s="38">
        <f t="shared" ref="X459:X466" si="35">AVERAGE(D459:W459)</f>
        <v>12.317500000000001</v>
      </c>
      <c r="Y459" s="51">
        <f t="shared" ref="Y459:Y466" si="36">_xlfn.STDEV.S(D459:W459)</f>
        <v>1.4294823317698115</v>
      </c>
      <c r="Z459" s="51">
        <f t="shared" ref="Z459:Z466" si="37">MAX(D459:W459)</f>
        <v>14.02</v>
      </c>
      <c r="AA459" s="51">
        <f t="shared" ref="AA459:AA466" si="38">MIN(D459:W459)</f>
        <v>9.11</v>
      </c>
      <c r="AB459" s="27">
        <f t="shared" ref="AB459:AB466" si="39">Z459-AA459</f>
        <v>4.91</v>
      </c>
    </row>
    <row r="460" spans="1:28" x14ac:dyDescent="0.2">
      <c r="A460" s="141" t="s">
        <v>79</v>
      </c>
      <c r="B460" s="144" t="s">
        <v>254</v>
      </c>
      <c r="C460" s="52" t="s">
        <v>255</v>
      </c>
      <c r="D460" s="36">
        <v>78.88</v>
      </c>
      <c r="E460" s="44">
        <v>80.16</v>
      </c>
      <c r="F460" s="44">
        <v>79.2</v>
      </c>
      <c r="G460" s="44">
        <v>80.56</v>
      </c>
      <c r="H460" s="44">
        <v>78.319999999999993</v>
      </c>
      <c r="I460" s="44">
        <v>79.790000000000006</v>
      </c>
      <c r="J460" s="44">
        <v>79.92</v>
      </c>
      <c r="K460" s="44">
        <v>80.11</v>
      </c>
      <c r="L460" s="44">
        <v>78.040000000000006</v>
      </c>
      <c r="M460" s="44">
        <v>80.47</v>
      </c>
      <c r="N460" s="44">
        <v>76.53</v>
      </c>
      <c r="O460" s="44">
        <v>80.930000000000007</v>
      </c>
      <c r="P460" s="44">
        <v>77.33</v>
      </c>
      <c r="Q460" s="44">
        <v>78.3</v>
      </c>
      <c r="R460" s="44">
        <v>81.599999999999994</v>
      </c>
      <c r="S460" s="44">
        <v>78.31</v>
      </c>
      <c r="T460" s="44">
        <v>79.14</v>
      </c>
      <c r="U460" s="44">
        <v>79.2</v>
      </c>
      <c r="V460" s="44">
        <v>76.95</v>
      </c>
      <c r="W460" s="44">
        <v>79.75</v>
      </c>
      <c r="X460" s="36">
        <f t="shared" si="35"/>
        <v>79.174499999999995</v>
      </c>
      <c r="Y460" s="44">
        <f t="shared" si="36"/>
        <v>1.3501948202506107</v>
      </c>
      <c r="Z460" s="44">
        <f t="shared" si="37"/>
        <v>81.599999999999994</v>
      </c>
      <c r="AA460" s="44">
        <f t="shared" si="38"/>
        <v>76.53</v>
      </c>
      <c r="AB460" s="25">
        <f t="shared" si="39"/>
        <v>5.0699999999999932</v>
      </c>
    </row>
    <row r="461" spans="1:28" x14ac:dyDescent="0.2">
      <c r="A461" s="142"/>
      <c r="B461" s="145"/>
      <c r="C461" s="53" t="s">
        <v>256</v>
      </c>
      <c r="D461" s="37">
        <v>5.0599999999999996</v>
      </c>
      <c r="E461" s="46">
        <v>4.84</v>
      </c>
      <c r="F461" s="46">
        <v>5.34</v>
      </c>
      <c r="G461" s="46">
        <v>4.78</v>
      </c>
      <c r="H461" s="46">
        <v>4.5</v>
      </c>
      <c r="I461" s="46">
        <v>4.8600000000000003</v>
      </c>
      <c r="J461" s="46">
        <v>4.88</v>
      </c>
      <c r="K461" s="46">
        <v>4.6399999999999997</v>
      </c>
      <c r="L461" s="46">
        <v>5.71</v>
      </c>
      <c r="M461" s="46">
        <v>4.7699999999999996</v>
      </c>
      <c r="N461" s="46">
        <v>6.52</v>
      </c>
      <c r="O461" s="46">
        <v>3.66</v>
      </c>
      <c r="P461" s="46">
        <v>4.99</v>
      </c>
      <c r="Q461" s="46">
        <v>3.88</v>
      </c>
      <c r="R461" s="46">
        <v>2.19</v>
      </c>
      <c r="S461" s="46">
        <v>4.46</v>
      </c>
      <c r="T461" s="46">
        <v>4.2699999999999996</v>
      </c>
      <c r="U461" s="46">
        <v>4.28</v>
      </c>
      <c r="V461" s="46">
        <v>6</v>
      </c>
      <c r="W461" s="46">
        <v>3.69</v>
      </c>
      <c r="X461" s="37">
        <f t="shared" si="35"/>
        <v>4.6659999999999986</v>
      </c>
      <c r="Y461" s="46">
        <f t="shared" si="36"/>
        <v>0.9247554442007716</v>
      </c>
      <c r="Z461" s="46">
        <f t="shared" si="37"/>
        <v>6.52</v>
      </c>
      <c r="AA461" s="46">
        <f t="shared" si="38"/>
        <v>2.19</v>
      </c>
      <c r="AB461" s="26">
        <f t="shared" si="39"/>
        <v>4.33</v>
      </c>
    </row>
    <row r="462" spans="1:28" x14ac:dyDescent="0.2">
      <c r="A462" s="142"/>
      <c r="B462" s="146"/>
      <c r="C462" s="54" t="s">
        <v>257</v>
      </c>
      <c r="D462" s="37">
        <v>10.73</v>
      </c>
      <c r="E462" s="46">
        <v>10.15</v>
      </c>
      <c r="F462" s="46">
        <v>10.06</v>
      </c>
      <c r="G462" s="46">
        <v>10.41</v>
      </c>
      <c r="H462" s="46">
        <v>10.19</v>
      </c>
      <c r="I462" s="46">
        <v>10.83</v>
      </c>
      <c r="J462" s="46">
        <v>10.59</v>
      </c>
      <c r="K462" s="46">
        <v>10.52</v>
      </c>
      <c r="L462" s="46">
        <v>10.95</v>
      </c>
      <c r="M462" s="46">
        <v>10.25</v>
      </c>
      <c r="N462" s="46">
        <v>11.49</v>
      </c>
      <c r="O462" s="46">
        <v>9.59</v>
      </c>
      <c r="P462" s="46">
        <v>10.48</v>
      </c>
      <c r="Q462" s="46">
        <v>11.64</v>
      </c>
      <c r="R462" s="46">
        <v>10.36</v>
      </c>
      <c r="S462" s="46">
        <v>9.76</v>
      </c>
      <c r="T462" s="46">
        <v>9.59</v>
      </c>
      <c r="U462" s="46">
        <v>9.67</v>
      </c>
      <c r="V462" s="46">
        <v>12.54</v>
      </c>
      <c r="W462" s="46">
        <v>10.66</v>
      </c>
      <c r="X462" s="37">
        <f t="shared" si="35"/>
        <v>10.523</v>
      </c>
      <c r="Y462" s="46">
        <f t="shared" si="36"/>
        <v>0.73357882653252893</v>
      </c>
      <c r="Z462" s="46">
        <f t="shared" si="37"/>
        <v>12.54</v>
      </c>
      <c r="AA462" s="46">
        <f t="shared" si="38"/>
        <v>9.59</v>
      </c>
      <c r="AB462" s="26">
        <f t="shared" si="39"/>
        <v>2.9499999999999993</v>
      </c>
    </row>
    <row r="463" spans="1:28" x14ac:dyDescent="0.2">
      <c r="A463" s="142"/>
      <c r="B463" s="55" t="s">
        <v>258</v>
      </c>
      <c r="C463" s="56" t="s">
        <v>259</v>
      </c>
      <c r="D463" s="57">
        <v>70</v>
      </c>
      <c r="E463" s="58">
        <v>69</v>
      </c>
      <c r="F463" s="58">
        <v>73</v>
      </c>
      <c r="G463" s="58">
        <v>70</v>
      </c>
      <c r="H463" s="58">
        <v>71</v>
      </c>
      <c r="I463" s="58">
        <v>68</v>
      </c>
      <c r="J463" s="58">
        <v>67</v>
      </c>
      <c r="K463" s="58">
        <v>69</v>
      </c>
      <c r="L463" s="58">
        <v>73</v>
      </c>
      <c r="M463" s="58">
        <v>68</v>
      </c>
      <c r="N463" s="58">
        <v>66</v>
      </c>
      <c r="O463" s="58">
        <v>66</v>
      </c>
      <c r="P463" s="58">
        <v>68</v>
      </c>
      <c r="Q463" s="58">
        <v>63</v>
      </c>
      <c r="R463" s="58">
        <v>64</v>
      </c>
      <c r="S463" s="58">
        <v>69</v>
      </c>
      <c r="T463" s="58">
        <v>67</v>
      </c>
      <c r="U463" s="58">
        <v>67</v>
      </c>
      <c r="V463" s="58">
        <v>66</v>
      </c>
      <c r="W463" s="58">
        <v>69</v>
      </c>
      <c r="X463" s="37">
        <f t="shared" si="35"/>
        <v>68.150000000000006</v>
      </c>
      <c r="Y463" s="46">
        <f t="shared" si="36"/>
        <v>2.5807995497111893</v>
      </c>
      <c r="Z463" s="46">
        <f t="shared" si="37"/>
        <v>73</v>
      </c>
      <c r="AA463" s="46">
        <f t="shared" si="38"/>
        <v>63</v>
      </c>
      <c r="AB463" s="26">
        <f t="shared" si="39"/>
        <v>10</v>
      </c>
    </row>
    <row r="464" spans="1:28" x14ac:dyDescent="0.2">
      <c r="A464" s="142"/>
      <c r="B464" s="144" t="s">
        <v>260</v>
      </c>
      <c r="C464" s="52" t="s">
        <v>255</v>
      </c>
      <c r="D464" s="37">
        <v>77.06</v>
      </c>
      <c r="E464" s="46">
        <v>78.41</v>
      </c>
      <c r="F464" s="46">
        <v>77.3</v>
      </c>
      <c r="G464" s="46">
        <v>78.819999999999993</v>
      </c>
      <c r="H464" s="46">
        <v>76.459999999999994</v>
      </c>
      <c r="I464" s="46">
        <v>78.069999999999993</v>
      </c>
      <c r="J464" s="46">
        <v>78.209999999999994</v>
      </c>
      <c r="K464" s="46">
        <v>78.37</v>
      </c>
      <c r="L464" s="46">
        <v>76.11</v>
      </c>
      <c r="M464" s="46">
        <v>78.760000000000005</v>
      </c>
      <c r="N464" s="46">
        <v>74.709999999999994</v>
      </c>
      <c r="O464" s="46">
        <v>79.28</v>
      </c>
      <c r="P464" s="46">
        <v>75.510000000000005</v>
      </c>
      <c r="Q464" s="46">
        <v>76.64</v>
      </c>
      <c r="R464" s="46">
        <v>80.03</v>
      </c>
      <c r="S464" s="46">
        <v>76.5</v>
      </c>
      <c r="T464" s="46">
        <v>77.400000000000006</v>
      </c>
      <c r="U464" s="46">
        <v>77.48</v>
      </c>
      <c r="V464" s="46">
        <v>75.150000000000006</v>
      </c>
      <c r="W464" s="46">
        <v>78.010000000000005</v>
      </c>
      <c r="X464" s="37">
        <f t="shared" si="35"/>
        <v>77.414000000000016</v>
      </c>
      <c r="Y464" s="46">
        <f t="shared" si="36"/>
        <v>1.4084235307979143</v>
      </c>
      <c r="Z464" s="46">
        <f t="shared" si="37"/>
        <v>80.03</v>
      </c>
      <c r="AA464" s="46">
        <f t="shared" si="38"/>
        <v>74.709999999999994</v>
      </c>
      <c r="AB464" s="26">
        <f t="shared" si="39"/>
        <v>5.3200000000000074</v>
      </c>
    </row>
    <row r="465" spans="1:28" x14ac:dyDescent="0.2">
      <c r="A465" s="142"/>
      <c r="B465" s="145"/>
      <c r="C465" s="53" t="s">
        <v>256</v>
      </c>
      <c r="D465" s="37">
        <v>5.38</v>
      </c>
      <c r="E465" s="46">
        <v>5.12</v>
      </c>
      <c r="F465" s="46">
        <v>5.66</v>
      </c>
      <c r="G465" s="46">
        <v>5.05</v>
      </c>
      <c r="H465" s="46">
        <v>4.7699999999999996</v>
      </c>
      <c r="I465" s="46">
        <v>5.14</v>
      </c>
      <c r="J465" s="46">
        <v>5.17</v>
      </c>
      <c r="K465" s="46">
        <v>4.91</v>
      </c>
      <c r="L465" s="46">
        <v>6.06</v>
      </c>
      <c r="M465" s="46">
        <v>5.05</v>
      </c>
      <c r="N465" s="46">
        <v>6.93</v>
      </c>
      <c r="O465" s="46">
        <v>3.87</v>
      </c>
      <c r="P465" s="46">
        <v>5.29</v>
      </c>
      <c r="Q465" s="46">
        <v>4.0999999999999996</v>
      </c>
      <c r="R465" s="46">
        <v>2.3199999999999998</v>
      </c>
      <c r="S465" s="46">
        <v>4.7300000000000004</v>
      </c>
      <c r="T465" s="46">
        <v>4.53</v>
      </c>
      <c r="U465" s="46">
        <v>4.54</v>
      </c>
      <c r="V465" s="46">
        <v>6.36</v>
      </c>
      <c r="W465" s="46">
        <v>3.91</v>
      </c>
      <c r="X465" s="37">
        <f t="shared" si="35"/>
        <v>4.9444999999999997</v>
      </c>
      <c r="Y465" s="46">
        <f t="shared" si="36"/>
        <v>0.983877800499531</v>
      </c>
      <c r="Z465" s="46">
        <f t="shared" si="37"/>
        <v>6.93</v>
      </c>
      <c r="AA465" s="46">
        <f t="shared" si="38"/>
        <v>2.3199999999999998</v>
      </c>
      <c r="AB465" s="26">
        <f t="shared" si="39"/>
        <v>4.6099999999999994</v>
      </c>
    </row>
    <row r="466" spans="1:28" x14ac:dyDescent="0.2">
      <c r="A466" s="143"/>
      <c r="B466" s="146"/>
      <c r="C466" s="54" t="s">
        <v>257</v>
      </c>
      <c r="D466" s="38">
        <v>11.64</v>
      </c>
      <c r="E466" s="51">
        <v>10.98</v>
      </c>
      <c r="F466" s="51">
        <v>10.92</v>
      </c>
      <c r="G466" s="51">
        <v>11.25</v>
      </c>
      <c r="H466" s="51">
        <v>11.06</v>
      </c>
      <c r="I466" s="51">
        <v>11.71</v>
      </c>
      <c r="J466" s="51">
        <v>11.45</v>
      </c>
      <c r="K466" s="51">
        <v>11.35</v>
      </c>
      <c r="L466" s="51">
        <v>11.91</v>
      </c>
      <c r="M466" s="51">
        <v>11.08</v>
      </c>
      <c r="N466" s="51">
        <v>12.52</v>
      </c>
      <c r="O466" s="51">
        <v>10.36</v>
      </c>
      <c r="P466" s="51">
        <v>11.4</v>
      </c>
      <c r="Q466" s="51">
        <v>12.61</v>
      </c>
      <c r="R466" s="51">
        <v>11.17</v>
      </c>
      <c r="S466" s="51">
        <v>10.6</v>
      </c>
      <c r="T466" s="51">
        <v>10.39</v>
      </c>
      <c r="U466" s="51">
        <v>10.48</v>
      </c>
      <c r="V466" s="51">
        <v>13.65</v>
      </c>
      <c r="W466" s="51">
        <v>11.54</v>
      </c>
      <c r="X466" s="38">
        <f t="shared" si="35"/>
        <v>11.403499999999998</v>
      </c>
      <c r="Y466" s="51">
        <f t="shared" si="36"/>
        <v>0.81134894174033267</v>
      </c>
      <c r="Z466" s="51">
        <f t="shared" si="37"/>
        <v>13.65</v>
      </c>
      <c r="AA466" s="51">
        <f t="shared" si="38"/>
        <v>10.36</v>
      </c>
      <c r="AB466" s="27">
        <f t="shared" si="39"/>
        <v>3.2900000000000009</v>
      </c>
    </row>
    <row r="468" spans="1:28" x14ac:dyDescent="0.2">
      <c r="A468" s="138" t="s">
        <v>264</v>
      </c>
      <c r="B468" s="139"/>
      <c r="C468" s="139"/>
      <c r="D468" s="139"/>
      <c r="E468" s="139"/>
      <c r="F468" s="139"/>
      <c r="G468" s="139"/>
      <c r="H468" s="139"/>
      <c r="I468" s="139"/>
      <c r="J468" s="139"/>
      <c r="K468" s="139"/>
      <c r="L468" s="139"/>
      <c r="M468" s="139"/>
      <c r="N468" s="139"/>
      <c r="O468" s="139"/>
      <c r="P468" s="139"/>
      <c r="Q468" s="139"/>
      <c r="R468" s="139"/>
      <c r="S468" s="139"/>
      <c r="T468" s="139"/>
      <c r="U468" s="139"/>
      <c r="V468" s="139"/>
      <c r="W468" s="139"/>
      <c r="X468" s="139"/>
      <c r="Y468" s="139"/>
      <c r="Z468" s="139"/>
      <c r="AA468" s="139"/>
      <c r="AB468" s="140"/>
    </row>
    <row r="469" spans="1:28" x14ac:dyDescent="0.2">
      <c r="A469" s="41" t="s">
        <v>246</v>
      </c>
      <c r="B469" s="41" t="s">
        <v>247</v>
      </c>
      <c r="C469" s="41" t="s">
        <v>248</v>
      </c>
      <c r="D469" s="41">
        <v>1</v>
      </c>
      <c r="E469" s="41">
        <v>2</v>
      </c>
      <c r="F469" s="41">
        <v>3</v>
      </c>
      <c r="G469" s="41">
        <v>4</v>
      </c>
      <c r="H469" s="41">
        <v>5</v>
      </c>
      <c r="I469" s="41">
        <v>6</v>
      </c>
      <c r="J469" s="41">
        <v>7</v>
      </c>
      <c r="K469" s="41">
        <v>8</v>
      </c>
      <c r="L469" s="41">
        <v>9</v>
      </c>
      <c r="M469" s="41">
        <v>10</v>
      </c>
      <c r="N469" s="41">
        <v>11</v>
      </c>
      <c r="O469" s="41">
        <v>12</v>
      </c>
      <c r="P469" s="41">
        <v>13</v>
      </c>
      <c r="Q469" s="41">
        <v>14</v>
      </c>
      <c r="R469" s="41">
        <v>15</v>
      </c>
      <c r="S469" s="41">
        <v>16</v>
      </c>
      <c r="T469" s="41">
        <v>17</v>
      </c>
      <c r="U469" s="41">
        <v>18</v>
      </c>
      <c r="V469" s="41">
        <v>19</v>
      </c>
      <c r="W469" s="41">
        <v>20</v>
      </c>
      <c r="X469" s="42" t="s">
        <v>249</v>
      </c>
      <c r="Y469" s="42" t="s">
        <v>250</v>
      </c>
      <c r="Z469" s="42" t="s">
        <v>251</v>
      </c>
      <c r="AA469" s="42" t="s">
        <v>252</v>
      </c>
      <c r="AB469" s="42" t="s">
        <v>180</v>
      </c>
    </row>
    <row r="470" spans="1:28" x14ac:dyDescent="0.2">
      <c r="A470" s="149" t="s">
        <v>253</v>
      </c>
      <c r="B470" s="152" t="s">
        <v>254</v>
      </c>
      <c r="C470" s="43" t="s">
        <v>255</v>
      </c>
      <c r="D470" s="36">
        <v>60.7</v>
      </c>
      <c r="E470" s="44">
        <v>55.27</v>
      </c>
      <c r="F470" s="44">
        <v>58.83</v>
      </c>
      <c r="G470" s="44">
        <v>61.92</v>
      </c>
      <c r="H470" s="44">
        <v>61.98</v>
      </c>
      <c r="I470" s="44">
        <v>61.64</v>
      </c>
      <c r="J470" s="44">
        <v>60.45</v>
      </c>
      <c r="K470" s="44">
        <v>59.9</v>
      </c>
      <c r="L470" s="44">
        <v>64.510000000000005</v>
      </c>
      <c r="M470" s="44">
        <v>60.13</v>
      </c>
      <c r="N470" s="44">
        <v>76.650000000000006</v>
      </c>
      <c r="O470" s="44">
        <v>73.37</v>
      </c>
      <c r="P470" s="44">
        <v>76.349999999999994</v>
      </c>
      <c r="Q470" s="44">
        <v>78.58</v>
      </c>
      <c r="R470" s="44">
        <v>75.709999999999994</v>
      </c>
      <c r="S470" s="44">
        <v>75.39</v>
      </c>
      <c r="T470" s="44">
        <v>72.53</v>
      </c>
      <c r="U470" s="44">
        <v>67.64</v>
      </c>
      <c r="V470" s="44">
        <v>60.46</v>
      </c>
      <c r="W470" s="25">
        <v>55.42</v>
      </c>
      <c r="X470" s="36">
        <f>AVERAGE(D470:W470)</f>
        <v>65.871500000000012</v>
      </c>
      <c r="Y470" s="44">
        <f>_xlfn.STDEV.S(D470:W470)</f>
        <v>7.7945340328638499</v>
      </c>
      <c r="Z470" s="44">
        <f>MAX(D470:W470)</f>
        <v>78.58</v>
      </c>
      <c r="AA470" s="44">
        <f>MIN(D470:W470)</f>
        <v>55.27</v>
      </c>
      <c r="AB470" s="25">
        <f>Z470-AA470</f>
        <v>23.309999999999995</v>
      </c>
    </row>
    <row r="471" spans="1:28" x14ac:dyDescent="0.2">
      <c r="A471" s="150"/>
      <c r="B471" s="153"/>
      <c r="C471" s="45" t="s">
        <v>256</v>
      </c>
      <c r="D471" s="37">
        <v>3.52</v>
      </c>
      <c r="E471" s="46">
        <v>8.6199999999999992</v>
      </c>
      <c r="F471" s="46">
        <v>6.18</v>
      </c>
      <c r="G471" s="46">
        <v>4.99</v>
      </c>
      <c r="H471" s="46">
        <v>4.8600000000000003</v>
      </c>
      <c r="I471" s="46">
        <v>3.88</v>
      </c>
      <c r="J471" s="46">
        <v>4.6900000000000004</v>
      </c>
      <c r="K471" s="46">
        <v>4.93</v>
      </c>
      <c r="L471" s="46">
        <v>3.84</v>
      </c>
      <c r="M471" s="46">
        <v>2.33</v>
      </c>
      <c r="N471" s="46">
        <v>2.95</v>
      </c>
      <c r="O471" s="46">
        <v>3.65</v>
      </c>
      <c r="P471" s="46">
        <v>1.9</v>
      </c>
      <c r="Q471" s="46">
        <v>0.92</v>
      </c>
      <c r="R471" s="46">
        <v>-0.42</v>
      </c>
      <c r="S471" s="46">
        <v>0.96</v>
      </c>
      <c r="T471" s="46">
        <v>2.4900000000000002</v>
      </c>
      <c r="U471" s="46">
        <v>3.54</v>
      </c>
      <c r="V471" s="46">
        <v>3.07</v>
      </c>
      <c r="W471" s="26">
        <v>1.35</v>
      </c>
      <c r="X471" s="37">
        <f t="shared" ref="X471:X476" si="40">AVERAGE(D471:W471)</f>
        <v>3.4125000000000001</v>
      </c>
      <c r="Y471" s="46">
        <f t="shared" ref="Y471:Y476" si="41">_xlfn.STDEV.S(D471:W471)</f>
        <v>2.046719776155316</v>
      </c>
      <c r="Z471" s="46">
        <f t="shared" ref="Z471:Z476" si="42">MAX(D471:W471)</f>
        <v>8.6199999999999992</v>
      </c>
      <c r="AA471" s="46">
        <f t="shared" ref="AA471:AA476" si="43">MIN(D471:W471)</f>
        <v>-0.42</v>
      </c>
      <c r="AB471" s="26">
        <f t="shared" ref="AB471:AB476" si="44">Z471-AA471</f>
        <v>9.0399999999999991</v>
      </c>
    </row>
    <row r="472" spans="1:28" x14ac:dyDescent="0.2">
      <c r="A472" s="150"/>
      <c r="B472" s="153"/>
      <c r="C472" s="45" t="s">
        <v>257</v>
      </c>
      <c r="D472" s="37">
        <v>10.65</v>
      </c>
      <c r="E472" s="46">
        <v>11.41</v>
      </c>
      <c r="F472" s="46">
        <v>12.15</v>
      </c>
      <c r="G472" s="46">
        <v>12.37</v>
      </c>
      <c r="H472" s="46">
        <v>11.63</v>
      </c>
      <c r="I472" s="46">
        <v>12.15</v>
      </c>
      <c r="J472" s="46">
        <v>10.55</v>
      </c>
      <c r="K472" s="46">
        <v>10.83</v>
      </c>
      <c r="L472" s="46">
        <v>13.75</v>
      </c>
      <c r="M472" s="46">
        <v>10.84</v>
      </c>
      <c r="N472" s="46">
        <v>9.68</v>
      </c>
      <c r="O472" s="46">
        <v>9.98</v>
      </c>
      <c r="P472" s="46">
        <v>10.02</v>
      </c>
      <c r="Q472" s="46">
        <v>10.35</v>
      </c>
      <c r="R472" s="46">
        <v>9.3000000000000007</v>
      </c>
      <c r="S472" s="46">
        <v>11.66</v>
      </c>
      <c r="T472" s="46">
        <v>9.84</v>
      </c>
      <c r="U472" s="46">
        <v>9.68</v>
      </c>
      <c r="V472" s="46">
        <v>11.58</v>
      </c>
      <c r="W472" s="26">
        <v>8.58</v>
      </c>
      <c r="X472" s="37">
        <f t="shared" si="40"/>
        <v>10.850000000000001</v>
      </c>
      <c r="Y472" s="46">
        <f t="shared" si="41"/>
        <v>1.2428956004766323</v>
      </c>
      <c r="Z472" s="46">
        <f t="shared" si="42"/>
        <v>13.75</v>
      </c>
      <c r="AA472" s="46">
        <f t="shared" si="43"/>
        <v>8.58</v>
      </c>
      <c r="AB472" s="26">
        <f t="shared" si="44"/>
        <v>5.17</v>
      </c>
    </row>
    <row r="473" spans="1:28" x14ac:dyDescent="0.2">
      <c r="A473" s="150"/>
      <c r="B473" s="47" t="s">
        <v>258</v>
      </c>
      <c r="C473" s="48" t="s">
        <v>259</v>
      </c>
      <c r="D473" s="57">
        <v>79</v>
      </c>
      <c r="E473" s="58">
        <v>81</v>
      </c>
      <c r="F473" s="58">
        <v>80</v>
      </c>
      <c r="G473" s="58">
        <v>77</v>
      </c>
      <c r="H473" s="58">
        <v>77</v>
      </c>
      <c r="I473" s="58">
        <v>77</v>
      </c>
      <c r="J473" s="58">
        <v>79</v>
      </c>
      <c r="K473" s="58">
        <v>80</v>
      </c>
      <c r="L473" s="58">
        <v>77</v>
      </c>
      <c r="M473" s="58">
        <v>79</v>
      </c>
      <c r="N473" s="58">
        <v>70</v>
      </c>
      <c r="O473" s="58">
        <v>73</v>
      </c>
      <c r="P473" s="58">
        <v>71</v>
      </c>
      <c r="Q473" s="58">
        <v>73</v>
      </c>
      <c r="R473" s="58">
        <v>71</v>
      </c>
      <c r="S473" s="58">
        <v>69</v>
      </c>
      <c r="T473" s="58">
        <v>72</v>
      </c>
      <c r="U473" s="58">
        <v>76</v>
      </c>
      <c r="V473" s="58">
        <v>78</v>
      </c>
      <c r="W473" s="68">
        <v>83</v>
      </c>
      <c r="X473" s="37">
        <f t="shared" si="40"/>
        <v>76.099999999999994</v>
      </c>
      <c r="Y473" s="46">
        <f t="shared" si="41"/>
        <v>4.0379776074038274</v>
      </c>
      <c r="Z473" s="46">
        <f t="shared" si="42"/>
        <v>83</v>
      </c>
      <c r="AA473" s="46">
        <f t="shared" si="43"/>
        <v>69</v>
      </c>
      <c r="AB473" s="26">
        <f t="shared" si="44"/>
        <v>14</v>
      </c>
    </row>
    <row r="474" spans="1:28" x14ac:dyDescent="0.2">
      <c r="A474" s="150"/>
      <c r="B474" s="153" t="s">
        <v>260</v>
      </c>
      <c r="C474" s="45" t="s">
        <v>255</v>
      </c>
      <c r="D474" s="37">
        <v>57.5</v>
      </c>
      <c r="E474" s="46">
        <v>51.4</v>
      </c>
      <c r="F474" s="46">
        <v>55.42</v>
      </c>
      <c r="G474" s="46">
        <v>58.9</v>
      </c>
      <c r="H474" s="46">
        <v>58.95</v>
      </c>
      <c r="I474" s="46">
        <v>58.59</v>
      </c>
      <c r="J474" s="46">
        <v>57.21</v>
      </c>
      <c r="K474" s="46">
        <v>56.6</v>
      </c>
      <c r="L474" s="46">
        <v>61.71</v>
      </c>
      <c r="M474" s="46">
        <v>56.86</v>
      </c>
      <c r="N474" s="46">
        <v>74.739999999999995</v>
      </c>
      <c r="O474" s="46">
        <v>71.23</v>
      </c>
      <c r="P474" s="46">
        <v>74.400000000000006</v>
      </c>
      <c r="Q474" s="46">
        <v>76.680000000000007</v>
      </c>
      <c r="R474" s="46">
        <v>73.72</v>
      </c>
      <c r="S474" s="46">
        <v>73.47</v>
      </c>
      <c r="T474" s="46">
        <v>70.37</v>
      </c>
      <c r="U474" s="46">
        <v>65.06</v>
      </c>
      <c r="V474" s="46">
        <v>57.26</v>
      </c>
      <c r="W474" s="26">
        <v>51.48</v>
      </c>
      <c r="X474" s="37">
        <f t="shared" si="40"/>
        <v>63.077500000000001</v>
      </c>
      <c r="Y474" s="46">
        <f t="shared" si="41"/>
        <v>8.4606686776923379</v>
      </c>
      <c r="Z474" s="46">
        <f t="shared" si="42"/>
        <v>76.680000000000007</v>
      </c>
      <c r="AA474" s="46">
        <f t="shared" si="43"/>
        <v>51.4</v>
      </c>
      <c r="AB474" s="26">
        <f t="shared" si="44"/>
        <v>25.280000000000008</v>
      </c>
    </row>
    <row r="475" spans="1:28" x14ac:dyDescent="0.2">
      <c r="A475" s="150"/>
      <c r="B475" s="153"/>
      <c r="C475" s="45" t="s">
        <v>256</v>
      </c>
      <c r="D475" s="37">
        <v>3.83</v>
      </c>
      <c r="E475" s="46">
        <v>9.7200000000000006</v>
      </c>
      <c r="F475" s="46">
        <v>6.83</v>
      </c>
      <c r="G475" s="46">
        <v>5.45</v>
      </c>
      <c r="H475" s="46">
        <v>5.29</v>
      </c>
      <c r="I475" s="46">
        <v>4.22</v>
      </c>
      <c r="J475" s="46">
        <v>5.16</v>
      </c>
      <c r="K475" s="46">
        <v>5.42</v>
      </c>
      <c r="L475" s="46">
        <v>4.1500000000000004</v>
      </c>
      <c r="M475" s="46">
        <v>2.5299999999999998</v>
      </c>
      <c r="N475" s="46">
        <v>3.15</v>
      </c>
      <c r="O475" s="46">
        <v>3.9</v>
      </c>
      <c r="P475" s="46">
        <v>2.0299999999999998</v>
      </c>
      <c r="Q475" s="46">
        <v>0.98</v>
      </c>
      <c r="R475" s="46">
        <v>-0.44</v>
      </c>
      <c r="S475" s="46">
        <v>1.02</v>
      </c>
      <c r="T475" s="46">
        <v>2.65</v>
      </c>
      <c r="U475" s="46">
        <v>3.82</v>
      </c>
      <c r="V475" s="46">
        <v>3.36</v>
      </c>
      <c r="W475" s="26">
        <v>1.46</v>
      </c>
      <c r="X475" s="37">
        <f t="shared" si="40"/>
        <v>3.7264999999999993</v>
      </c>
      <c r="Y475" s="46">
        <f t="shared" si="41"/>
        <v>2.2903051394036886</v>
      </c>
      <c r="Z475" s="46">
        <f t="shared" si="42"/>
        <v>9.7200000000000006</v>
      </c>
      <c r="AA475" s="46">
        <f t="shared" si="43"/>
        <v>-0.44</v>
      </c>
      <c r="AB475" s="26">
        <f t="shared" si="44"/>
        <v>10.16</v>
      </c>
    </row>
    <row r="476" spans="1:28" x14ac:dyDescent="0.2">
      <c r="A476" s="151"/>
      <c r="B476" s="154"/>
      <c r="C476" s="50" t="s">
        <v>257</v>
      </c>
      <c r="D476" s="38">
        <v>12.25</v>
      </c>
      <c r="E476" s="51">
        <v>13.67</v>
      </c>
      <c r="F476" s="51">
        <v>14.17</v>
      </c>
      <c r="G476" s="51">
        <v>14.17</v>
      </c>
      <c r="H476" s="51">
        <v>13.3</v>
      </c>
      <c r="I476" s="51">
        <v>13.92</v>
      </c>
      <c r="J476" s="51">
        <v>12.18</v>
      </c>
      <c r="K476" s="51">
        <v>12.52</v>
      </c>
      <c r="L476" s="51">
        <v>15.56</v>
      </c>
      <c r="M476" s="51">
        <v>12.5</v>
      </c>
      <c r="N476" s="51">
        <v>10.55</v>
      </c>
      <c r="O476" s="51">
        <v>10.99</v>
      </c>
      <c r="P476" s="51">
        <v>10.93</v>
      </c>
      <c r="Q476" s="51">
        <v>11.24</v>
      </c>
      <c r="R476" s="51">
        <v>10.130000000000001</v>
      </c>
      <c r="S476" s="51">
        <v>12.71</v>
      </c>
      <c r="T476" s="51">
        <v>10.83</v>
      </c>
      <c r="U476" s="51">
        <v>10.78</v>
      </c>
      <c r="V476" s="51">
        <v>13.35</v>
      </c>
      <c r="W476" s="27">
        <v>10.18</v>
      </c>
      <c r="X476" s="38">
        <f t="shared" si="40"/>
        <v>12.296500000000004</v>
      </c>
      <c r="Y476" s="51">
        <f t="shared" si="41"/>
        <v>1.555162117120344</v>
      </c>
      <c r="Z476" s="51">
        <f t="shared" si="42"/>
        <v>15.56</v>
      </c>
      <c r="AA476" s="51">
        <f t="shared" si="43"/>
        <v>10.130000000000001</v>
      </c>
      <c r="AB476" s="27">
        <f t="shared" si="44"/>
        <v>5.43</v>
      </c>
    </row>
    <row r="477" spans="1:28" x14ac:dyDescent="0.2">
      <c r="A477" s="149" t="s">
        <v>261</v>
      </c>
      <c r="B477" s="152" t="s">
        <v>254</v>
      </c>
      <c r="C477" s="43" t="s">
        <v>255</v>
      </c>
      <c r="D477" s="36">
        <v>80.5</v>
      </c>
      <c r="E477" s="44">
        <v>71.78</v>
      </c>
      <c r="F477" s="44">
        <v>70.33</v>
      </c>
      <c r="G477" s="44">
        <v>86.5</v>
      </c>
      <c r="H477" s="44">
        <v>75.77</v>
      </c>
      <c r="I477" s="44">
        <v>85.01</v>
      </c>
      <c r="J477" s="44">
        <v>71.56</v>
      </c>
      <c r="K477" s="44">
        <v>70.959999999999994</v>
      </c>
      <c r="L477" s="44">
        <v>72.92</v>
      </c>
      <c r="M477" s="44">
        <v>74.48</v>
      </c>
      <c r="N477" s="44">
        <v>81.77</v>
      </c>
      <c r="O477" s="44">
        <v>82.99</v>
      </c>
      <c r="P477" s="44">
        <v>72.7</v>
      </c>
      <c r="Q477" s="44">
        <v>76.010000000000005</v>
      </c>
      <c r="R477" s="44">
        <v>86.21</v>
      </c>
      <c r="S477" s="44">
        <v>81.53</v>
      </c>
      <c r="T477" s="44">
        <v>81.41</v>
      </c>
      <c r="U477" s="44">
        <v>78.849999999999994</v>
      </c>
      <c r="V477" s="44">
        <v>70.61</v>
      </c>
      <c r="W477" s="25">
        <v>80.87</v>
      </c>
      <c r="X477" s="36">
        <f>AVERAGE(D477:W477)</f>
        <v>77.638000000000005</v>
      </c>
      <c r="Y477" s="44">
        <f>_xlfn.STDEV.S(D477:W477)</f>
        <v>5.5391863358401201</v>
      </c>
      <c r="Z477" s="44">
        <f>MAX(D477:W477)</f>
        <v>86.5</v>
      </c>
      <c r="AA477" s="44">
        <f>MIN(D477:W477)</f>
        <v>70.33</v>
      </c>
      <c r="AB477" s="25">
        <f>Z477-AA477</f>
        <v>16.170000000000002</v>
      </c>
    </row>
    <row r="478" spans="1:28" x14ac:dyDescent="0.2">
      <c r="A478" s="150"/>
      <c r="B478" s="153"/>
      <c r="C478" s="45" t="s">
        <v>256</v>
      </c>
      <c r="D478" s="37">
        <v>-0.23</v>
      </c>
      <c r="E478" s="46">
        <v>0.61</v>
      </c>
      <c r="F478" s="46">
        <v>1.2</v>
      </c>
      <c r="G478" s="46">
        <v>0.72</v>
      </c>
      <c r="H478" s="46">
        <v>2.23</v>
      </c>
      <c r="I478" s="46">
        <v>0.61</v>
      </c>
      <c r="J478" s="46">
        <v>1.02</v>
      </c>
      <c r="K478" s="46">
        <v>1.43</v>
      </c>
      <c r="L478" s="46">
        <v>0.93</v>
      </c>
      <c r="M478" s="46">
        <v>0.35</v>
      </c>
      <c r="N478" s="46">
        <v>3.97</v>
      </c>
      <c r="O478" s="46">
        <v>2.92</v>
      </c>
      <c r="P478" s="46">
        <v>3.72</v>
      </c>
      <c r="Q478" s="46">
        <v>2.87</v>
      </c>
      <c r="R478" s="46">
        <v>-0.05</v>
      </c>
      <c r="S478" s="46">
        <v>4.24</v>
      </c>
      <c r="T478" s="46">
        <v>3.46</v>
      </c>
      <c r="U478" s="46">
        <v>1.61</v>
      </c>
      <c r="V478" s="46">
        <v>3.43</v>
      </c>
      <c r="W478" s="26">
        <v>4.08</v>
      </c>
      <c r="X478" s="37">
        <f t="shared" ref="X478:X483" si="45">AVERAGE(D478:W478)</f>
        <v>1.956</v>
      </c>
      <c r="Y478" s="46">
        <f t="shared" ref="Y478:Y483" si="46">_xlfn.STDEV.S(D478:W478)</f>
        <v>1.4973675145682208</v>
      </c>
      <c r="Z478" s="46">
        <f t="shared" ref="Z478:Z483" si="47">MAX(D478:W478)</f>
        <v>4.24</v>
      </c>
      <c r="AA478" s="46">
        <f t="shared" ref="AA478:AA483" si="48">MIN(D478:W478)</f>
        <v>-0.23</v>
      </c>
      <c r="AB478" s="26">
        <f t="shared" ref="AB478:AB483" si="49">Z478-AA478</f>
        <v>4.4700000000000006</v>
      </c>
    </row>
    <row r="479" spans="1:28" x14ac:dyDescent="0.2">
      <c r="A479" s="150"/>
      <c r="B479" s="154"/>
      <c r="C479" s="50" t="s">
        <v>257</v>
      </c>
      <c r="D479" s="37">
        <v>11.27</v>
      </c>
      <c r="E479" s="46">
        <v>8.43</v>
      </c>
      <c r="F479" s="46">
        <v>10.82</v>
      </c>
      <c r="G479" s="46">
        <v>11.27</v>
      </c>
      <c r="H479" s="46">
        <v>11.91</v>
      </c>
      <c r="I479" s="46">
        <v>12.7</v>
      </c>
      <c r="J479" s="46">
        <v>11.65</v>
      </c>
      <c r="K479" s="46">
        <v>12.44</v>
      </c>
      <c r="L479" s="46">
        <v>10.9</v>
      </c>
      <c r="M479" s="46">
        <v>10.35</v>
      </c>
      <c r="N479" s="46">
        <v>14.23</v>
      </c>
      <c r="O479" s="46">
        <v>12.7</v>
      </c>
      <c r="P479" s="46">
        <v>13.04</v>
      </c>
      <c r="Q479" s="46">
        <v>9.74</v>
      </c>
      <c r="R479" s="46">
        <v>12.58</v>
      </c>
      <c r="S479" s="46">
        <v>15.27</v>
      </c>
      <c r="T479" s="46">
        <v>15.89</v>
      </c>
      <c r="U479" s="46">
        <v>9.4</v>
      </c>
      <c r="V479" s="46">
        <v>8.7200000000000006</v>
      </c>
      <c r="W479" s="26">
        <v>13.38</v>
      </c>
      <c r="X479" s="37">
        <f t="shared" si="45"/>
        <v>11.834500000000002</v>
      </c>
      <c r="Y479" s="46">
        <f t="shared" si="46"/>
        <v>2.0083810578882062</v>
      </c>
      <c r="Z479" s="46">
        <f t="shared" si="47"/>
        <v>15.89</v>
      </c>
      <c r="AA479" s="46">
        <f t="shared" si="48"/>
        <v>8.43</v>
      </c>
      <c r="AB479" s="26">
        <f t="shared" si="49"/>
        <v>7.4600000000000009</v>
      </c>
    </row>
    <row r="480" spans="1:28" x14ac:dyDescent="0.2">
      <c r="A480" s="150"/>
      <c r="B480" s="47" t="s">
        <v>258</v>
      </c>
      <c r="C480" s="48" t="s">
        <v>259</v>
      </c>
      <c r="D480" s="57">
        <v>60</v>
      </c>
      <c r="E480" s="58">
        <v>70</v>
      </c>
      <c r="F480" s="58">
        <v>93</v>
      </c>
      <c r="G480" s="58">
        <v>63</v>
      </c>
      <c r="H480" s="58">
        <v>70</v>
      </c>
      <c r="I480" s="58">
        <v>62</v>
      </c>
      <c r="J480" s="58">
        <v>89</v>
      </c>
      <c r="K480" s="58">
        <v>89</v>
      </c>
      <c r="L480" s="58">
        <v>83</v>
      </c>
      <c r="M480" s="58">
        <v>85</v>
      </c>
      <c r="N480" s="58">
        <v>73</v>
      </c>
      <c r="O480" s="58">
        <v>69</v>
      </c>
      <c r="P480" s="58">
        <v>76</v>
      </c>
      <c r="Q480" s="58">
        <v>69</v>
      </c>
      <c r="R480" s="58">
        <v>64</v>
      </c>
      <c r="S480" s="58">
        <v>64</v>
      </c>
      <c r="T480" s="58">
        <v>73</v>
      </c>
      <c r="U480" s="58">
        <v>66</v>
      </c>
      <c r="V480" s="58">
        <v>79</v>
      </c>
      <c r="W480" s="68">
        <v>74</v>
      </c>
      <c r="X480" s="37">
        <f t="shared" si="45"/>
        <v>73.55</v>
      </c>
      <c r="Y480" s="46">
        <f t="shared" si="46"/>
        <v>9.8594064089498783</v>
      </c>
      <c r="Z480" s="46">
        <f t="shared" si="47"/>
        <v>93</v>
      </c>
      <c r="AA480" s="46">
        <f t="shared" si="48"/>
        <v>60</v>
      </c>
      <c r="AB480" s="26">
        <f t="shared" si="49"/>
        <v>33</v>
      </c>
    </row>
    <row r="481" spans="1:28" x14ac:dyDescent="0.2">
      <c r="A481" s="150"/>
      <c r="B481" s="152" t="s">
        <v>260</v>
      </c>
      <c r="C481" s="43" t="s">
        <v>255</v>
      </c>
      <c r="D481" s="37">
        <v>78.989999999999995</v>
      </c>
      <c r="E481" s="46">
        <v>69.63</v>
      </c>
      <c r="F481" s="46">
        <v>67.38</v>
      </c>
      <c r="G481" s="46">
        <v>85.1</v>
      </c>
      <c r="H481" s="46">
        <v>73.83</v>
      </c>
      <c r="I481" s="46">
        <v>83.61</v>
      </c>
      <c r="J481" s="46">
        <v>68.8</v>
      </c>
      <c r="K481" s="46">
        <v>68.17</v>
      </c>
      <c r="L481" s="46">
        <v>70.430000000000007</v>
      </c>
      <c r="M481" s="46">
        <v>72.040000000000006</v>
      </c>
      <c r="N481" s="46">
        <v>79.97</v>
      </c>
      <c r="O481" s="46">
        <v>81.34</v>
      </c>
      <c r="P481" s="46">
        <v>69.75</v>
      </c>
      <c r="Q481" s="46">
        <v>74.099999999999994</v>
      </c>
      <c r="R481" s="46">
        <v>84.8</v>
      </c>
      <c r="S481" s="46">
        <v>79.959999999999994</v>
      </c>
      <c r="T481" s="46">
        <v>79.63</v>
      </c>
      <c r="U481" s="46">
        <v>77.14</v>
      </c>
      <c r="V481" s="46">
        <v>68.31</v>
      </c>
      <c r="W481" s="26">
        <v>79.040000000000006</v>
      </c>
      <c r="X481" s="37">
        <f t="shared" si="45"/>
        <v>75.601000000000013</v>
      </c>
      <c r="Y481" s="46">
        <f t="shared" si="46"/>
        <v>6.0212281488955899</v>
      </c>
      <c r="Z481" s="46">
        <f t="shared" si="47"/>
        <v>85.1</v>
      </c>
      <c r="AA481" s="46">
        <f t="shared" si="48"/>
        <v>67.38</v>
      </c>
      <c r="AB481" s="26">
        <f t="shared" si="49"/>
        <v>17.72</v>
      </c>
    </row>
    <row r="482" spans="1:28" x14ac:dyDescent="0.2">
      <c r="A482" s="150"/>
      <c r="B482" s="153"/>
      <c r="C482" s="45" t="s">
        <v>256</v>
      </c>
      <c r="D482" s="37">
        <v>-0.21</v>
      </c>
      <c r="E482" s="46">
        <v>0.65</v>
      </c>
      <c r="F482" s="46">
        <v>1.29</v>
      </c>
      <c r="G482" s="46">
        <v>0.77</v>
      </c>
      <c r="H482" s="46">
        <v>2.38</v>
      </c>
      <c r="I482" s="46">
        <v>0.67</v>
      </c>
      <c r="J482" s="46">
        <v>1.0900000000000001</v>
      </c>
      <c r="K482" s="46">
        <v>1.53</v>
      </c>
      <c r="L482" s="46">
        <v>0.98</v>
      </c>
      <c r="M482" s="46">
        <v>0.38</v>
      </c>
      <c r="N482" s="46">
        <v>4.21</v>
      </c>
      <c r="O482" s="46">
        <v>3.1</v>
      </c>
      <c r="P482" s="46">
        <v>4</v>
      </c>
      <c r="Q482" s="46">
        <v>3.07</v>
      </c>
      <c r="R482" s="46">
        <v>-0.03</v>
      </c>
      <c r="S482" s="46">
        <v>4.5</v>
      </c>
      <c r="T482" s="46">
        <v>3.68</v>
      </c>
      <c r="U482" s="46">
        <v>1.72</v>
      </c>
      <c r="V482" s="46">
        <v>3.69</v>
      </c>
      <c r="W482" s="26">
        <v>4.34</v>
      </c>
      <c r="X482" s="37">
        <f t="shared" si="45"/>
        <v>2.0905</v>
      </c>
      <c r="Y482" s="46">
        <f t="shared" si="46"/>
        <v>1.5899237816885898</v>
      </c>
      <c r="Z482" s="46">
        <f t="shared" si="47"/>
        <v>4.5</v>
      </c>
      <c r="AA482" s="46">
        <f t="shared" si="48"/>
        <v>-0.21</v>
      </c>
      <c r="AB482" s="26">
        <f t="shared" si="49"/>
        <v>4.71</v>
      </c>
    </row>
    <row r="483" spans="1:28" x14ac:dyDescent="0.2">
      <c r="A483" s="151"/>
      <c r="B483" s="154"/>
      <c r="C483" s="50" t="s">
        <v>257</v>
      </c>
      <c r="D483" s="38">
        <v>12.12</v>
      </c>
      <c r="E483" s="51">
        <v>9.2799999999999994</v>
      </c>
      <c r="F483" s="51">
        <v>11.91</v>
      </c>
      <c r="G483" s="51">
        <v>12.04</v>
      </c>
      <c r="H483" s="51">
        <v>13.01</v>
      </c>
      <c r="I483" s="51">
        <v>13.58</v>
      </c>
      <c r="J483" s="51">
        <v>12.79</v>
      </c>
      <c r="K483" s="51">
        <v>13.66</v>
      </c>
      <c r="L483" s="51">
        <v>11.9</v>
      </c>
      <c r="M483" s="51">
        <v>11.31</v>
      </c>
      <c r="N483" s="51">
        <v>15.35</v>
      </c>
      <c r="O483" s="51">
        <v>13.66</v>
      </c>
      <c r="P483" s="51">
        <v>14.38</v>
      </c>
      <c r="Q483" s="51">
        <v>10.64</v>
      </c>
      <c r="R483" s="51">
        <v>13.43</v>
      </c>
      <c r="S483" s="51">
        <v>16.440000000000001</v>
      </c>
      <c r="T483" s="51">
        <v>17.16</v>
      </c>
      <c r="U483" s="51">
        <v>10.19</v>
      </c>
      <c r="V483" s="51">
        <v>9.67</v>
      </c>
      <c r="W483" s="27">
        <v>14.46</v>
      </c>
      <c r="X483" s="38">
        <f t="shared" si="45"/>
        <v>12.848999999999998</v>
      </c>
      <c r="Y483" s="51">
        <f t="shared" si="46"/>
        <v>2.1153770349514711</v>
      </c>
      <c r="Z483" s="51">
        <f t="shared" si="47"/>
        <v>17.16</v>
      </c>
      <c r="AA483" s="51">
        <f t="shared" si="48"/>
        <v>9.2799999999999994</v>
      </c>
      <c r="AB483" s="27">
        <f t="shared" si="49"/>
        <v>7.8800000000000008</v>
      </c>
    </row>
    <row r="484" spans="1:28" x14ac:dyDescent="0.2">
      <c r="A484" s="141" t="s">
        <v>262</v>
      </c>
      <c r="B484" s="144" t="s">
        <v>254</v>
      </c>
      <c r="C484" s="52" t="s">
        <v>255</v>
      </c>
      <c r="D484" s="36">
        <v>84.1</v>
      </c>
      <c r="E484" s="44">
        <v>85.25</v>
      </c>
      <c r="F484" s="44">
        <v>81.709999999999994</v>
      </c>
      <c r="G484" s="44">
        <v>80.44</v>
      </c>
      <c r="H484" s="44">
        <v>83.71</v>
      </c>
      <c r="I484" s="44">
        <v>84.84</v>
      </c>
      <c r="J484" s="44">
        <v>85.8</v>
      </c>
      <c r="K484" s="44">
        <v>84.23</v>
      </c>
      <c r="L484" s="44">
        <v>80.91</v>
      </c>
      <c r="M484" s="44">
        <v>80.28</v>
      </c>
      <c r="N484" s="44">
        <v>72.08</v>
      </c>
      <c r="O484" s="44">
        <v>72.3</v>
      </c>
      <c r="P484" s="44">
        <v>71.349999999999994</v>
      </c>
      <c r="Q484" s="44">
        <v>64.34</v>
      </c>
      <c r="R484" s="44">
        <v>67.87</v>
      </c>
      <c r="S484" s="44">
        <v>72.81</v>
      </c>
      <c r="T484" s="44">
        <v>70.38</v>
      </c>
      <c r="U484" s="44">
        <v>67.02</v>
      </c>
      <c r="V484" s="44">
        <v>70.36</v>
      </c>
      <c r="W484" s="25">
        <v>70.34</v>
      </c>
      <c r="X484" s="36">
        <f>AVERAGE(D484:W484)</f>
        <v>76.505999999999972</v>
      </c>
      <c r="Y484" s="44">
        <f>_xlfn.STDEV.S(D484:W484)</f>
        <v>7.1860100927170683</v>
      </c>
      <c r="Z484" s="44">
        <f>MAX(D484:W484)</f>
        <v>85.8</v>
      </c>
      <c r="AA484" s="44">
        <f>MIN(D484:W484)</f>
        <v>64.34</v>
      </c>
      <c r="AB484" s="25">
        <f>Z484-AA484</f>
        <v>21.459999999999994</v>
      </c>
    </row>
    <row r="485" spans="1:28" x14ac:dyDescent="0.2">
      <c r="A485" s="142"/>
      <c r="B485" s="145"/>
      <c r="C485" s="53" t="s">
        <v>256</v>
      </c>
      <c r="D485" s="37">
        <v>1.0900000000000001</v>
      </c>
      <c r="E485" s="46">
        <v>0.33</v>
      </c>
      <c r="F485" s="46">
        <v>1.46</v>
      </c>
      <c r="G485" s="46">
        <v>2.17</v>
      </c>
      <c r="H485" s="46">
        <v>1.46</v>
      </c>
      <c r="I485" s="46">
        <v>0.91</v>
      </c>
      <c r="J485" s="46">
        <v>0.28999999999999998</v>
      </c>
      <c r="K485" s="46">
        <v>0.37</v>
      </c>
      <c r="L485" s="46">
        <v>2.62</v>
      </c>
      <c r="M485" s="46">
        <v>3.57</v>
      </c>
      <c r="N485" s="46">
        <v>5.51</v>
      </c>
      <c r="O485" s="46">
        <v>5.23</v>
      </c>
      <c r="P485" s="46">
        <v>6.23</v>
      </c>
      <c r="Q485" s="46">
        <v>8.2799999999999994</v>
      </c>
      <c r="R485" s="46">
        <v>6.64</v>
      </c>
      <c r="S485" s="46">
        <v>5.04</v>
      </c>
      <c r="T485" s="46">
        <v>4.68</v>
      </c>
      <c r="U485" s="46">
        <v>6.92</v>
      </c>
      <c r="V485" s="46">
        <v>4.58</v>
      </c>
      <c r="W485" s="26">
        <v>5.27</v>
      </c>
      <c r="X485" s="37">
        <f t="shared" ref="X485:X490" si="50">AVERAGE(D485:W485)</f>
        <v>3.6325000000000003</v>
      </c>
      <c r="Y485" s="46">
        <f t="shared" ref="Y485:Y490" si="51">_xlfn.STDEV.S(D485:W485)</f>
        <v>2.5145887494672694</v>
      </c>
      <c r="Z485" s="46">
        <f t="shared" ref="Z485:Z490" si="52">MAX(D485:W485)</f>
        <v>8.2799999999999994</v>
      </c>
      <c r="AA485" s="46">
        <f t="shared" ref="AA485:AA490" si="53">MIN(D485:W485)</f>
        <v>0.28999999999999998</v>
      </c>
      <c r="AB485" s="26">
        <f t="shared" ref="AB485:AB490" si="54">Z485-AA485</f>
        <v>7.9899999999999993</v>
      </c>
    </row>
    <row r="486" spans="1:28" x14ac:dyDescent="0.2">
      <c r="A486" s="142"/>
      <c r="B486" s="146"/>
      <c r="C486" s="54" t="s">
        <v>257</v>
      </c>
      <c r="D486" s="37">
        <v>10.88</v>
      </c>
      <c r="E486" s="46">
        <v>10.19</v>
      </c>
      <c r="F486" s="46">
        <v>10.8</v>
      </c>
      <c r="G486" s="46">
        <v>10.38</v>
      </c>
      <c r="H486" s="46">
        <v>10.15</v>
      </c>
      <c r="I486" s="46">
        <v>10.41</v>
      </c>
      <c r="J486" s="46">
        <v>10.57</v>
      </c>
      <c r="K486" s="46">
        <v>10.44</v>
      </c>
      <c r="L486" s="46">
        <v>9.09</v>
      </c>
      <c r="M486" s="46">
        <v>9.6999999999999993</v>
      </c>
      <c r="N486" s="46">
        <v>15.98</v>
      </c>
      <c r="O486" s="46">
        <v>14.15</v>
      </c>
      <c r="P486" s="46">
        <v>13.82</v>
      </c>
      <c r="Q486" s="46">
        <v>13.27</v>
      </c>
      <c r="R486" s="46">
        <v>14.62</v>
      </c>
      <c r="S486" s="46">
        <v>14.66</v>
      </c>
      <c r="T486" s="46">
        <v>12.58</v>
      </c>
      <c r="U486" s="46">
        <v>14.5</v>
      </c>
      <c r="V486" s="46">
        <v>12.17</v>
      </c>
      <c r="W486" s="26">
        <v>12.47</v>
      </c>
      <c r="X486" s="37">
        <f t="shared" si="50"/>
        <v>12.041500000000001</v>
      </c>
      <c r="Y486" s="46">
        <f t="shared" si="51"/>
        <v>2.0379563421799767</v>
      </c>
      <c r="Z486" s="46">
        <f t="shared" si="52"/>
        <v>15.98</v>
      </c>
      <c r="AA486" s="46">
        <f t="shared" si="53"/>
        <v>9.09</v>
      </c>
      <c r="AB486" s="26">
        <f t="shared" si="54"/>
        <v>6.8900000000000006</v>
      </c>
    </row>
    <row r="487" spans="1:28" x14ac:dyDescent="0.2">
      <c r="A487" s="142"/>
      <c r="B487" s="55" t="s">
        <v>258</v>
      </c>
      <c r="C487" s="56" t="s">
        <v>259</v>
      </c>
      <c r="D487" s="57">
        <v>56</v>
      </c>
      <c r="E487" s="58">
        <v>62</v>
      </c>
      <c r="F487" s="58">
        <v>66</v>
      </c>
      <c r="G487" s="58">
        <v>69</v>
      </c>
      <c r="H487" s="58">
        <v>59</v>
      </c>
      <c r="I487" s="58">
        <v>58</v>
      </c>
      <c r="J487" s="58">
        <v>57</v>
      </c>
      <c r="K487" s="58">
        <v>63</v>
      </c>
      <c r="L487" s="58">
        <v>64</v>
      </c>
      <c r="M487" s="58">
        <v>62</v>
      </c>
      <c r="N487" s="58">
        <v>73</v>
      </c>
      <c r="O487" s="58">
        <v>72</v>
      </c>
      <c r="P487" s="58">
        <v>73</v>
      </c>
      <c r="Q487" s="58">
        <v>78</v>
      </c>
      <c r="R487" s="58">
        <v>76</v>
      </c>
      <c r="S487" s="58">
        <v>72</v>
      </c>
      <c r="T487" s="58">
        <v>73</v>
      </c>
      <c r="U487" s="58">
        <v>77</v>
      </c>
      <c r="V487" s="58">
        <v>70</v>
      </c>
      <c r="W487" s="68">
        <v>70</v>
      </c>
      <c r="X487" s="37">
        <f t="shared" si="50"/>
        <v>67.5</v>
      </c>
      <c r="Y487" s="46">
        <f t="shared" si="51"/>
        <v>6.9547409047808229</v>
      </c>
      <c r="Z487" s="46">
        <f t="shared" si="52"/>
        <v>78</v>
      </c>
      <c r="AA487" s="46">
        <f t="shared" si="53"/>
        <v>56</v>
      </c>
      <c r="AB487" s="26">
        <f t="shared" si="54"/>
        <v>22</v>
      </c>
    </row>
    <row r="488" spans="1:28" x14ac:dyDescent="0.2">
      <c r="A488" s="142"/>
      <c r="B488" s="144" t="s">
        <v>260</v>
      </c>
      <c r="C488" s="52" t="s">
        <v>255</v>
      </c>
      <c r="D488" s="37">
        <v>82.81</v>
      </c>
      <c r="E488" s="46">
        <v>83.85</v>
      </c>
      <c r="F488" s="46">
        <v>80.09</v>
      </c>
      <c r="G488" s="46">
        <v>78.7</v>
      </c>
      <c r="H488" s="46">
        <v>82.34</v>
      </c>
      <c r="I488" s="46">
        <v>83.51</v>
      </c>
      <c r="J488" s="46">
        <v>84.54</v>
      </c>
      <c r="K488" s="46">
        <v>82.77</v>
      </c>
      <c r="L488" s="46">
        <v>79.31</v>
      </c>
      <c r="M488" s="46">
        <v>78.709999999999994</v>
      </c>
      <c r="N488" s="46">
        <v>69.86</v>
      </c>
      <c r="O488" s="46">
        <v>70.12</v>
      </c>
      <c r="P488" s="46">
        <v>69.099999999999994</v>
      </c>
      <c r="Q488" s="46">
        <v>61.45</v>
      </c>
      <c r="R488" s="46">
        <v>65.319999999999993</v>
      </c>
      <c r="S488" s="46">
        <v>70.67</v>
      </c>
      <c r="T488" s="46">
        <v>68.06</v>
      </c>
      <c r="U488" s="46">
        <v>64.37</v>
      </c>
      <c r="V488" s="46">
        <v>68.150000000000006</v>
      </c>
      <c r="W488" s="26">
        <v>68.12</v>
      </c>
      <c r="X488" s="37">
        <f t="shared" si="50"/>
        <v>74.592500000000001</v>
      </c>
      <c r="Y488" s="46">
        <f t="shared" si="51"/>
        <v>7.6850202033772037</v>
      </c>
      <c r="Z488" s="46">
        <f t="shared" si="52"/>
        <v>84.54</v>
      </c>
      <c r="AA488" s="46">
        <f t="shared" si="53"/>
        <v>61.45</v>
      </c>
      <c r="AB488" s="26">
        <f t="shared" si="54"/>
        <v>23.090000000000003</v>
      </c>
    </row>
    <row r="489" spans="1:28" x14ac:dyDescent="0.2">
      <c r="A489" s="142"/>
      <c r="B489" s="145"/>
      <c r="C489" s="53" t="s">
        <v>256</v>
      </c>
      <c r="D489" s="37">
        <v>1.1599999999999999</v>
      </c>
      <c r="E489" s="46">
        <v>0.37</v>
      </c>
      <c r="F489" s="46">
        <v>1.56</v>
      </c>
      <c r="G489" s="46">
        <v>2.31</v>
      </c>
      <c r="H489" s="46">
        <v>1.55</v>
      </c>
      <c r="I489" s="46">
        <v>0.98</v>
      </c>
      <c r="J489" s="46">
        <v>0.33</v>
      </c>
      <c r="K489" s="46">
        <v>0.41</v>
      </c>
      <c r="L489" s="46">
        <v>2.78</v>
      </c>
      <c r="M489" s="46">
        <v>3.78</v>
      </c>
      <c r="N489" s="46">
        <v>5.91</v>
      </c>
      <c r="O489" s="46">
        <v>5.6</v>
      </c>
      <c r="P489" s="46">
        <v>6.68</v>
      </c>
      <c r="Q489" s="46">
        <v>9.0299999999999994</v>
      </c>
      <c r="R489" s="46">
        <v>7.19</v>
      </c>
      <c r="S489" s="46">
        <v>5.4</v>
      </c>
      <c r="T489" s="46">
        <v>5.03</v>
      </c>
      <c r="U489" s="46">
        <v>7.51</v>
      </c>
      <c r="V489" s="46">
        <v>4.91</v>
      </c>
      <c r="W489" s="26">
        <v>5.67</v>
      </c>
      <c r="X489" s="37">
        <f t="shared" si="50"/>
        <v>3.9079999999999999</v>
      </c>
      <c r="Y489" s="46">
        <f t="shared" si="51"/>
        <v>2.7215042280249904</v>
      </c>
      <c r="Z489" s="46">
        <f t="shared" si="52"/>
        <v>9.0299999999999994</v>
      </c>
      <c r="AA489" s="46">
        <f t="shared" si="53"/>
        <v>0.33</v>
      </c>
      <c r="AB489" s="26">
        <f t="shared" si="54"/>
        <v>8.6999999999999993</v>
      </c>
    </row>
    <row r="490" spans="1:28" x14ac:dyDescent="0.2">
      <c r="A490" s="143"/>
      <c r="B490" s="146"/>
      <c r="C490" s="54" t="s">
        <v>257</v>
      </c>
      <c r="D490" s="38">
        <v>11.66</v>
      </c>
      <c r="E490" s="51">
        <v>10.9</v>
      </c>
      <c r="F490" s="51">
        <v>11.61</v>
      </c>
      <c r="G490" s="51">
        <v>11.22</v>
      </c>
      <c r="H490" s="51">
        <v>10.9</v>
      </c>
      <c r="I490" s="51">
        <v>11.16</v>
      </c>
      <c r="J490" s="51">
        <v>11.29</v>
      </c>
      <c r="K490" s="51">
        <v>11.18</v>
      </c>
      <c r="L490" s="51">
        <v>9.83</v>
      </c>
      <c r="M490" s="51">
        <v>10.49</v>
      </c>
      <c r="N490" s="51">
        <v>17.649999999999999</v>
      </c>
      <c r="O490" s="51">
        <v>15.61</v>
      </c>
      <c r="P490" s="51">
        <v>15.28</v>
      </c>
      <c r="Q490" s="51">
        <v>15.09</v>
      </c>
      <c r="R490" s="51">
        <v>16.39</v>
      </c>
      <c r="S490" s="51">
        <v>16.149999999999999</v>
      </c>
      <c r="T490" s="51">
        <v>13.96</v>
      </c>
      <c r="U490" s="51">
        <v>16.329999999999998</v>
      </c>
      <c r="V490" s="51">
        <v>13.49</v>
      </c>
      <c r="W490" s="27">
        <v>13.83</v>
      </c>
      <c r="X490" s="38">
        <f t="shared" si="50"/>
        <v>13.200999999999999</v>
      </c>
      <c r="Y490" s="51">
        <f t="shared" si="51"/>
        <v>2.4412505423504531</v>
      </c>
      <c r="Z490" s="51">
        <f t="shared" si="52"/>
        <v>17.649999999999999</v>
      </c>
      <c r="AA490" s="51">
        <f t="shared" si="53"/>
        <v>9.83</v>
      </c>
      <c r="AB490" s="27">
        <f t="shared" si="54"/>
        <v>7.8199999999999985</v>
      </c>
    </row>
    <row r="491" spans="1:28" x14ac:dyDescent="0.2">
      <c r="A491" s="141" t="s">
        <v>17</v>
      </c>
      <c r="B491" s="144" t="s">
        <v>254</v>
      </c>
      <c r="C491" s="52" t="s">
        <v>255</v>
      </c>
      <c r="D491" s="36">
        <v>76.23</v>
      </c>
      <c r="E491" s="44">
        <v>77.180000000000007</v>
      </c>
      <c r="F491" s="44">
        <v>78.14</v>
      </c>
      <c r="G491" s="44">
        <v>80.17</v>
      </c>
      <c r="H491" s="44">
        <v>72.2</v>
      </c>
      <c r="I491" s="44">
        <v>72.11</v>
      </c>
      <c r="J491" s="44">
        <v>77.63</v>
      </c>
      <c r="K491" s="44">
        <v>79.3</v>
      </c>
      <c r="L491" s="44">
        <v>75.489999999999995</v>
      </c>
      <c r="M491" s="44">
        <v>74.41</v>
      </c>
      <c r="N491" s="44">
        <v>75.56</v>
      </c>
      <c r="O491" s="44">
        <v>75.92</v>
      </c>
      <c r="P491" s="44">
        <v>72.41</v>
      </c>
      <c r="Q491" s="44">
        <v>71.400000000000006</v>
      </c>
      <c r="R491" s="44">
        <v>72.5</v>
      </c>
      <c r="S491" s="44">
        <v>72.12</v>
      </c>
      <c r="T491" s="44">
        <v>70.959999999999994</v>
      </c>
      <c r="U491" s="44">
        <v>66.06</v>
      </c>
      <c r="V491" s="44">
        <v>64.63</v>
      </c>
      <c r="W491" s="25">
        <v>67.36</v>
      </c>
      <c r="X491" s="36">
        <f>AVERAGE(D491:W491)</f>
        <v>73.588999999999999</v>
      </c>
      <c r="Y491" s="44">
        <f>_xlfn.STDEV.S(D491:W491)</f>
        <v>4.2472702069124724</v>
      </c>
      <c r="Z491" s="44">
        <f>MAX(D491:W491)</f>
        <v>80.17</v>
      </c>
      <c r="AA491" s="44">
        <f>MIN(D491:W491)</f>
        <v>64.63</v>
      </c>
      <c r="AB491" s="25">
        <f>Z491-AA491</f>
        <v>15.540000000000006</v>
      </c>
    </row>
    <row r="492" spans="1:28" x14ac:dyDescent="0.2">
      <c r="A492" s="142"/>
      <c r="B492" s="145"/>
      <c r="C492" s="53" t="s">
        <v>256</v>
      </c>
      <c r="D492" s="37">
        <v>3.78</v>
      </c>
      <c r="E492" s="46">
        <v>2.92</v>
      </c>
      <c r="F492" s="46">
        <v>2.5499999999999998</v>
      </c>
      <c r="G492" s="46">
        <v>2.2000000000000002</v>
      </c>
      <c r="H492" s="46">
        <v>2.75</v>
      </c>
      <c r="I492" s="46">
        <v>3.61</v>
      </c>
      <c r="J492" s="46">
        <v>2.52</v>
      </c>
      <c r="K492" s="46">
        <v>2.76</v>
      </c>
      <c r="L492" s="46">
        <v>3.52</v>
      </c>
      <c r="M492" s="46">
        <v>3.33</v>
      </c>
      <c r="N492" s="46">
        <v>3.61</v>
      </c>
      <c r="O492" s="46">
        <v>3.2</v>
      </c>
      <c r="P492" s="46">
        <v>2.68</v>
      </c>
      <c r="Q492" s="46">
        <v>3.05</v>
      </c>
      <c r="R492" s="46">
        <v>1.31</v>
      </c>
      <c r="S492" s="46">
        <v>2.71</v>
      </c>
      <c r="T492" s="46">
        <v>2.48</v>
      </c>
      <c r="U492" s="46">
        <v>2.85</v>
      </c>
      <c r="V492" s="46">
        <v>2.69</v>
      </c>
      <c r="W492" s="26">
        <v>2.56</v>
      </c>
      <c r="X492" s="37">
        <f t="shared" ref="X492:X497" si="55">AVERAGE(D492:W492)</f>
        <v>2.8540000000000001</v>
      </c>
      <c r="Y492" s="46">
        <f t="shared" ref="Y492:Y497" si="56">_xlfn.STDEV.S(D492:W492)</f>
        <v>0.56998060908845083</v>
      </c>
      <c r="Z492" s="46">
        <f t="shared" ref="Z492:Z497" si="57">MAX(D492:W492)</f>
        <v>3.78</v>
      </c>
      <c r="AA492" s="46">
        <f t="shared" ref="AA492:AA497" si="58">MIN(D492:W492)</f>
        <v>1.31</v>
      </c>
      <c r="AB492" s="26">
        <f t="shared" ref="AB492:AB497" si="59">Z492-AA492</f>
        <v>2.4699999999999998</v>
      </c>
    </row>
    <row r="493" spans="1:28" x14ac:dyDescent="0.2">
      <c r="A493" s="142"/>
      <c r="B493" s="146"/>
      <c r="C493" s="54" t="s">
        <v>257</v>
      </c>
      <c r="D493" s="37">
        <v>10.87</v>
      </c>
      <c r="E493" s="46">
        <v>8.23</v>
      </c>
      <c r="F493" s="46">
        <v>9.34</v>
      </c>
      <c r="G493" s="46">
        <v>9.11</v>
      </c>
      <c r="H493" s="46">
        <v>9.39</v>
      </c>
      <c r="I493" s="46">
        <v>10.73</v>
      </c>
      <c r="J493" s="46">
        <v>10.01</v>
      </c>
      <c r="K493" s="46">
        <v>9.5299999999999994</v>
      </c>
      <c r="L493" s="46">
        <v>9.9</v>
      </c>
      <c r="M493" s="46">
        <v>10.32</v>
      </c>
      <c r="N493" s="46">
        <v>12.53</v>
      </c>
      <c r="O493" s="46">
        <v>12.75</v>
      </c>
      <c r="P493" s="46">
        <v>12.66</v>
      </c>
      <c r="Q493" s="46">
        <v>10.44</v>
      </c>
      <c r="R493" s="46">
        <v>6.95</v>
      </c>
      <c r="S493" s="46">
        <v>6.5</v>
      </c>
      <c r="T493" s="46">
        <v>8.09</v>
      </c>
      <c r="U493" s="46">
        <v>10.31</v>
      </c>
      <c r="V493" s="46">
        <v>10.47</v>
      </c>
      <c r="W493" s="26">
        <v>8.6999999999999993</v>
      </c>
      <c r="X493" s="37">
        <f t="shared" si="55"/>
        <v>9.8414999999999999</v>
      </c>
      <c r="Y493" s="46">
        <f t="shared" si="56"/>
        <v>1.6904321309871311</v>
      </c>
      <c r="Z493" s="46">
        <f t="shared" si="57"/>
        <v>12.75</v>
      </c>
      <c r="AA493" s="46">
        <f t="shared" si="58"/>
        <v>6.5</v>
      </c>
      <c r="AB493" s="26">
        <f t="shared" si="59"/>
        <v>6.25</v>
      </c>
    </row>
    <row r="494" spans="1:28" x14ac:dyDescent="0.2">
      <c r="A494" s="142"/>
      <c r="B494" s="55" t="s">
        <v>258</v>
      </c>
      <c r="C494" s="56" t="s">
        <v>259</v>
      </c>
      <c r="D494" s="57">
        <v>72</v>
      </c>
      <c r="E494" s="58">
        <v>71</v>
      </c>
      <c r="F494" s="58">
        <v>69</v>
      </c>
      <c r="G494" s="58">
        <v>70</v>
      </c>
      <c r="H494" s="58">
        <v>77</v>
      </c>
      <c r="I494" s="58">
        <v>77</v>
      </c>
      <c r="J494" s="58">
        <v>69</v>
      </c>
      <c r="K494" s="58">
        <v>67</v>
      </c>
      <c r="L494" s="58">
        <v>69</v>
      </c>
      <c r="M494" s="58">
        <v>73</v>
      </c>
      <c r="N494" s="58">
        <v>72</v>
      </c>
      <c r="O494" s="58">
        <v>77</v>
      </c>
      <c r="P494" s="58">
        <v>71</v>
      </c>
      <c r="Q494" s="58">
        <v>74</v>
      </c>
      <c r="R494" s="58">
        <v>71</v>
      </c>
      <c r="S494" s="58">
        <v>71</v>
      </c>
      <c r="T494" s="58">
        <v>71</v>
      </c>
      <c r="U494" s="58">
        <v>77</v>
      </c>
      <c r="V494" s="58">
        <v>77</v>
      </c>
      <c r="W494" s="68">
        <v>76</v>
      </c>
      <c r="X494" s="37">
        <f t="shared" si="55"/>
        <v>72.55</v>
      </c>
      <c r="Y494" s="46">
        <f t="shared" si="56"/>
        <v>3.2521248114845913</v>
      </c>
      <c r="Z494" s="46">
        <f t="shared" si="57"/>
        <v>77</v>
      </c>
      <c r="AA494" s="46">
        <f t="shared" si="58"/>
        <v>67</v>
      </c>
      <c r="AB494" s="26">
        <f t="shared" si="59"/>
        <v>10</v>
      </c>
    </row>
    <row r="495" spans="1:28" x14ac:dyDescent="0.2">
      <c r="A495" s="142"/>
      <c r="B495" s="144" t="s">
        <v>260</v>
      </c>
      <c r="C495" s="52" t="s">
        <v>255</v>
      </c>
      <c r="D495" s="37">
        <v>74.239999999999995</v>
      </c>
      <c r="E495" s="46">
        <v>75.27</v>
      </c>
      <c r="F495" s="46">
        <v>76.319999999999993</v>
      </c>
      <c r="G495" s="46">
        <v>78.41</v>
      </c>
      <c r="H495" s="46">
        <v>69.87</v>
      </c>
      <c r="I495" s="46">
        <v>69.760000000000005</v>
      </c>
      <c r="J495" s="46">
        <v>75.790000000000006</v>
      </c>
      <c r="K495" s="46">
        <v>77.569999999999993</v>
      </c>
      <c r="L495" s="46">
        <v>73.55</v>
      </c>
      <c r="M495" s="46">
        <v>72.31</v>
      </c>
      <c r="N495" s="46">
        <v>73.55</v>
      </c>
      <c r="O495" s="46">
        <v>73.77</v>
      </c>
      <c r="P495" s="46">
        <v>70.28</v>
      </c>
      <c r="Q495" s="46">
        <v>69.13</v>
      </c>
      <c r="R495" s="46">
        <v>70.36</v>
      </c>
      <c r="S495" s="46">
        <v>69.98</v>
      </c>
      <c r="T495" s="46">
        <v>68.739999999999995</v>
      </c>
      <c r="U495" s="46">
        <v>63.36</v>
      </c>
      <c r="V495" s="46">
        <v>61.83</v>
      </c>
      <c r="W495" s="26">
        <v>64.77</v>
      </c>
      <c r="X495" s="37">
        <f t="shared" si="55"/>
        <v>71.442999999999969</v>
      </c>
      <c r="Y495" s="46">
        <f t="shared" si="56"/>
        <v>4.5374338910654624</v>
      </c>
      <c r="Z495" s="46">
        <f t="shared" si="57"/>
        <v>78.41</v>
      </c>
      <c r="AA495" s="46">
        <f t="shared" si="58"/>
        <v>61.83</v>
      </c>
      <c r="AB495" s="26">
        <f t="shared" si="59"/>
        <v>16.579999999999998</v>
      </c>
    </row>
    <row r="496" spans="1:28" x14ac:dyDescent="0.2">
      <c r="A496" s="142"/>
      <c r="B496" s="145"/>
      <c r="C496" s="53" t="s">
        <v>256</v>
      </c>
      <c r="D496" s="37">
        <v>4.03</v>
      </c>
      <c r="E496" s="46">
        <v>3.11</v>
      </c>
      <c r="F496" s="46">
        <v>2.72</v>
      </c>
      <c r="G496" s="46">
        <v>2.35</v>
      </c>
      <c r="H496" s="46">
        <v>2.94</v>
      </c>
      <c r="I496" s="46">
        <v>3.87</v>
      </c>
      <c r="J496" s="46">
        <v>2.68</v>
      </c>
      <c r="K496" s="46">
        <v>2.93</v>
      </c>
      <c r="L496" s="46">
        <v>3.74</v>
      </c>
      <c r="M496" s="46">
        <v>3.55</v>
      </c>
      <c r="N496" s="46">
        <v>3.85</v>
      </c>
      <c r="O496" s="46">
        <v>3.4</v>
      </c>
      <c r="P496" s="46">
        <v>2.87</v>
      </c>
      <c r="Q496" s="46">
        <v>3.26</v>
      </c>
      <c r="R496" s="46">
        <v>1.4</v>
      </c>
      <c r="S496" s="46">
        <v>2.89</v>
      </c>
      <c r="T496" s="46">
        <v>2.65</v>
      </c>
      <c r="U496" s="46">
        <v>3.07</v>
      </c>
      <c r="V496" s="46">
        <v>2.9</v>
      </c>
      <c r="W496" s="26">
        <v>2.74</v>
      </c>
      <c r="X496" s="37">
        <f t="shared" si="55"/>
        <v>3.0474999999999994</v>
      </c>
      <c r="Y496" s="46">
        <f t="shared" si="56"/>
        <v>0.60657689233583012</v>
      </c>
      <c r="Z496" s="46">
        <f t="shared" si="57"/>
        <v>4.03</v>
      </c>
      <c r="AA496" s="46">
        <f t="shared" si="58"/>
        <v>1.4</v>
      </c>
      <c r="AB496" s="26">
        <f t="shared" si="59"/>
        <v>2.6300000000000003</v>
      </c>
    </row>
    <row r="497" spans="1:28" x14ac:dyDescent="0.2">
      <c r="A497" s="143"/>
      <c r="B497" s="146"/>
      <c r="C497" s="54" t="s">
        <v>257</v>
      </c>
      <c r="D497" s="38">
        <v>11.92</v>
      </c>
      <c r="E497" s="51">
        <v>9.0299999999999994</v>
      </c>
      <c r="F497" s="51">
        <v>10.199999999999999</v>
      </c>
      <c r="G497" s="51">
        <v>9.9</v>
      </c>
      <c r="H497" s="51">
        <v>10.41</v>
      </c>
      <c r="I497" s="51">
        <v>11.9</v>
      </c>
      <c r="J497" s="51">
        <v>10.91</v>
      </c>
      <c r="K497" s="51">
        <v>10.36</v>
      </c>
      <c r="L497" s="51">
        <v>10.86</v>
      </c>
      <c r="M497" s="51">
        <v>11.35</v>
      </c>
      <c r="N497" s="51">
        <v>13.76</v>
      </c>
      <c r="O497" s="51">
        <v>13.98</v>
      </c>
      <c r="P497" s="51">
        <v>14</v>
      </c>
      <c r="Q497" s="51">
        <v>11.58</v>
      </c>
      <c r="R497" s="51">
        <v>7.7</v>
      </c>
      <c r="S497" s="51">
        <v>7.22</v>
      </c>
      <c r="T497" s="51">
        <v>8.99</v>
      </c>
      <c r="U497" s="51">
        <v>11.62</v>
      </c>
      <c r="V497" s="51">
        <v>11.91</v>
      </c>
      <c r="W497" s="27">
        <v>9.7799999999999994</v>
      </c>
      <c r="X497" s="38">
        <f t="shared" si="55"/>
        <v>10.869</v>
      </c>
      <c r="Y497" s="51">
        <f t="shared" si="56"/>
        <v>1.8596233348096149</v>
      </c>
      <c r="Z497" s="51">
        <f t="shared" si="57"/>
        <v>14</v>
      </c>
      <c r="AA497" s="51">
        <f t="shared" si="58"/>
        <v>7.22</v>
      </c>
      <c r="AB497" s="27">
        <f t="shared" si="59"/>
        <v>6.78</v>
      </c>
    </row>
    <row r="498" spans="1:28" x14ac:dyDescent="0.2">
      <c r="A498" s="141" t="s">
        <v>18</v>
      </c>
      <c r="B498" s="144" t="s">
        <v>254</v>
      </c>
      <c r="C498" s="52" t="s">
        <v>255</v>
      </c>
      <c r="D498" s="36">
        <v>56.64</v>
      </c>
      <c r="E498" s="44">
        <v>58.66</v>
      </c>
      <c r="F498" s="44">
        <v>58.56</v>
      </c>
      <c r="G498" s="44">
        <v>58.87</v>
      </c>
      <c r="H498" s="44">
        <v>61.63</v>
      </c>
      <c r="I498" s="44">
        <v>61.22</v>
      </c>
      <c r="J498" s="44">
        <v>64.599999999999994</v>
      </c>
      <c r="K498" s="44">
        <v>58.79</v>
      </c>
      <c r="L498" s="44">
        <v>60.7</v>
      </c>
      <c r="M498" s="44">
        <v>56.47</v>
      </c>
      <c r="N498" s="44">
        <v>56.19</v>
      </c>
      <c r="O498" s="44">
        <v>69.239999999999995</v>
      </c>
      <c r="P498" s="44">
        <v>72.55</v>
      </c>
      <c r="Q498" s="44">
        <v>68.55</v>
      </c>
      <c r="R498" s="44">
        <v>79.34</v>
      </c>
      <c r="S498" s="44">
        <v>68.709999999999994</v>
      </c>
      <c r="T498" s="44">
        <v>74.72</v>
      </c>
      <c r="U498" s="44">
        <v>81.05</v>
      </c>
      <c r="V498" s="44">
        <v>74.41</v>
      </c>
      <c r="W498" s="25">
        <v>65.05</v>
      </c>
      <c r="X498" s="36">
        <f>AVERAGE(D498:W498)</f>
        <v>65.297499999999999</v>
      </c>
      <c r="Y498" s="44">
        <f>_xlfn.STDEV.S(D498:W498)</f>
        <v>7.841239748246009</v>
      </c>
      <c r="Z498" s="44">
        <f>MAX(D498:W498)</f>
        <v>81.05</v>
      </c>
      <c r="AA498" s="44">
        <f>MIN(D498:W498)</f>
        <v>56.19</v>
      </c>
      <c r="AB498" s="25">
        <f>Z498-AA498</f>
        <v>24.86</v>
      </c>
    </row>
    <row r="499" spans="1:28" x14ac:dyDescent="0.2">
      <c r="A499" s="142"/>
      <c r="B499" s="145"/>
      <c r="C499" s="53" t="s">
        <v>256</v>
      </c>
      <c r="D499" s="37">
        <v>2.13</v>
      </c>
      <c r="E499" s="46">
        <v>4.1900000000000004</v>
      </c>
      <c r="F499" s="46">
        <v>3.02</v>
      </c>
      <c r="G499" s="46">
        <v>4.62</v>
      </c>
      <c r="H499" s="46">
        <v>2.17</v>
      </c>
      <c r="I499" s="46">
        <v>0.82</v>
      </c>
      <c r="J499" s="46">
        <v>0.06</v>
      </c>
      <c r="K499" s="46">
        <v>0.21</v>
      </c>
      <c r="L499" s="46">
        <v>1.06</v>
      </c>
      <c r="M499" s="46">
        <v>2.79</v>
      </c>
      <c r="N499" s="46">
        <v>2.16</v>
      </c>
      <c r="O499" s="46">
        <v>1.42</v>
      </c>
      <c r="P499" s="46">
        <v>1.51</v>
      </c>
      <c r="Q499" s="46">
        <v>2.4500000000000002</v>
      </c>
      <c r="R499" s="46">
        <v>1.66</v>
      </c>
      <c r="S499" s="46">
        <v>2.5299999999999998</v>
      </c>
      <c r="T499" s="46">
        <v>0.87</v>
      </c>
      <c r="U499" s="46">
        <v>-0.98</v>
      </c>
      <c r="V499" s="46">
        <v>2.76</v>
      </c>
      <c r="W499" s="26">
        <v>2.9</v>
      </c>
      <c r="X499" s="37">
        <f t="shared" ref="X499:X504" si="60">AVERAGE(D499:W499)</f>
        <v>1.9174999999999998</v>
      </c>
      <c r="Y499" s="46">
        <f t="shared" ref="Y499:Y504" si="61">_xlfn.STDEV.S(D499:W499)</f>
        <v>1.3615852796223273</v>
      </c>
      <c r="Z499" s="46">
        <f t="shared" ref="Z499:Z504" si="62">MAX(D499:W499)</f>
        <v>4.62</v>
      </c>
      <c r="AA499" s="46">
        <f t="shared" ref="AA499:AA504" si="63">MIN(D499:W499)</f>
        <v>-0.98</v>
      </c>
      <c r="AB499" s="26">
        <f t="shared" ref="AB499:AB504" si="64">Z499-AA499</f>
        <v>5.6</v>
      </c>
    </row>
    <row r="500" spans="1:28" x14ac:dyDescent="0.2">
      <c r="A500" s="142"/>
      <c r="B500" s="146"/>
      <c r="C500" s="54" t="s">
        <v>257</v>
      </c>
      <c r="D500" s="37">
        <v>7.19</v>
      </c>
      <c r="E500" s="46">
        <v>8.5399999999999991</v>
      </c>
      <c r="F500" s="46">
        <v>9.9600000000000009</v>
      </c>
      <c r="G500" s="46">
        <v>10.47</v>
      </c>
      <c r="H500" s="46">
        <v>11.03</v>
      </c>
      <c r="I500" s="46">
        <v>9.6199999999999992</v>
      </c>
      <c r="J500" s="46">
        <v>9.67</v>
      </c>
      <c r="K500" s="46">
        <v>6.71</v>
      </c>
      <c r="L500" s="46">
        <v>11.34</v>
      </c>
      <c r="M500" s="46">
        <v>8.9499999999999993</v>
      </c>
      <c r="N500" s="46">
        <v>5.85</v>
      </c>
      <c r="O500" s="46">
        <v>7.87</v>
      </c>
      <c r="P500" s="46">
        <v>7.31</v>
      </c>
      <c r="Q500" s="46">
        <v>6.82</v>
      </c>
      <c r="R500" s="46">
        <v>8.2899999999999991</v>
      </c>
      <c r="S500" s="46">
        <v>8.43</v>
      </c>
      <c r="T500" s="46">
        <v>7.62</v>
      </c>
      <c r="U500" s="46">
        <v>7.53</v>
      </c>
      <c r="V500" s="46">
        <v>8.6</v>
      </c>
      <c r="W500" s="26">
        <v>5.54</v>
      </c>
      <c r="X500" s="37">
        <f t="shared" si="60"/>
        <v>8.3670000000000009</v>
      </c>
      <c r="Y500" s="46">
        <f t="shared" si="61"/>
        <v>1.623294570667289</v>
      </c>
      <c r="Z500" s="46">
        <f t="shared" si="62"/>
        <v>11.34</v>
      </c>
      <c r="AA500" s="46">
        <f t="shared" si="63"/>
        <v>5.54</v>
      </c>
      <c r="AB500" s="26">
        <f t="shared" si="64"/>
        <v>5.8</v>
      </c>
    </row>
    <row r="501" spans="1:28" x14ac:dyDescent="0.2">
      <c r="A501" s="142"/>
      <c r="B501" s="55" t="s">
        <v>258</v>
      </c>
      <c r="C501" s="56" t="s">
        <v>259</v>
      </c>
      <c r="D501" s="57">
        <v>84</v>
      </c>
      <c r="E501" s="58">
        <v>81</v>
      </c>
      <c r="F501" s="58">
        <v>81</v>
      </c>
      <c r="G501" s="58">
        <v>82</v>
      </c>
      <c r="H501" s="58">
        <v>79</v>
      </c>
      <c r="I501" s="58">
        <v>81</v>
      </c>
      <c r="J501" s="58">
        <v>79</v>
      </c>
      <c r="K501" s="58">
        <v>82</v>
      </c>
      <c r="L501" s="58">
        <v>81</v>
      </c>
      <c r="M501" s="58">
        <v>83</v>
      </c>
      <c r="N501" s="58">
        <v>89</v>
      </c>
      <c r="O501" s="58">
        <v>78</v>
      </c>
      <c r="P501" s="58">
        <v>76</v>
      </c>
      <c r="Q501" s="58">
        <v>80</v>
      </c>
      <c r="R501" s="58">
        <v>69</v>
      </c>
      <c r="S501" s="58">
        <v>81</v>
      </c>
      <c r="T501" s="58">
        <v>81</v>
      </c>
      <c r="U501" s="58">
        <v>73</v>
      </c>
      <c r="V501" s="58">
        <v>73</v>
      </c>
      <c r="W501" s="68">
        <v>85</v>
      </c>
      <c r="X501" s="37">
        <f t="shared" si="60"/>
        <v>79.900000000000006</v>
      </c>
      <c r="Y501" s="46">
        <f t="shared" si="61"/>
        <v>4.5061361672606761</v>
      </c>
      <c r="Z501" s="46">
        <f t="shared" si="62"/>
        <v>89</v>
      </c>
      <c r="AA501" s="46">
        <f t="shared" si="63"/>
        <v>69</v>
      </c>
      <c r="AB501" s="26">
        <f t="shared" si="64"/>
        <v>20</v>
      </c>
    </row>
    <row r="502" spans="1:28" x14ac:dyDescent="0.2">
      <c r="A502" s="142"/>
      <c r="B502" s="144" t="s">
        <v>260</v>
      </c>
      <c r="C502" s="52" t="s">
        <v>255</v>
      </c>
      <c r="D502" s="37">
        <v>52.81</v>
      </c>
      <c r="E502" s="46">
        <v>55.15</v>
      </c>
      <c r="F502" s="46">
        <v>55.08</v>
      </c>
      <c r="G502" s="46">
        <v>55.36</v>
      </c>
      <c r="H502" s="46">
        <v>58.49</v>
      </c>
      <c r="I502" s="46">
        <v>57.99</v>
      </c>
      <c r="J502" s="46">
        <v>61.71</v>
      </c>
      <c r="K502" s="46">
        <v>55.24</v>
      </c>
      <c r="L502" s="46">
        <v>57.4</v>
      </c>
      <c r="M502" s="46">
        <v>52.67</v>
      </c>
      <c r="N502" s="46">
        <v>52.04</v>
      </c>
      <c r="O502" s="46">
        <v>66.69</v>
      </c>
      <c r="P502" s="46">
        <v>70.28</v>
      </c>
      <c r="Q502" s="46">
        <v>65.88</v>
      </c>
      <c r="R502" s="46">
        <v>77.56</v>
      </c>
      <c r="S502" s="46">
        <v>66.05</v>
      </c>
      <c r="T502" s="46">
        <v>72.41</v>
      </c>
      <c r="U502" s="46">
        <v>79.239999999999995</v>
      </c>
      <c r="V502" s="46">
        <v>72.290000000000006</v>
      </c>
      <c r="W502" s="26">
        <v>61.96</v>
      </c>
      <c r="X502" s="37">
        <f t="shared" si="60"/>
        <v>62.314999999999998</v>
      </c>
      <c r="Y502" s="46">
        <f t="shared" si="61"/>
        <v>8.5179652252722633</v>
      </c>
      <c r="Z502" s="46">
        <f t="shared" si="62"/>
        <v>79.239999999999995</v>
      </c>
      <c r="AA502" s="46">
        <f t="shared" si="63"/>
        <v>52.04</v>
      </c>
      <c r="AB502" s="26">
        <f t="shared" si="64"/>
        <v>27.199999999999996</v>
      </c>
    </row>
    <row r="503" spans="1:28" x14ac:dyDescent="0.2">
      <c r="A503" s="142"/>
      <c r="B503" s="145"/>
      <c r="C503" s="53" t="s">
        <v>256</v>
      </c>
      <c r="D503" s="37">
        <v>2.33</v>
      </c>
      <c r="E503" s="46">
        <v>4.6500000000000004</v>
      </c>
      <c r="F503" s="46">
        <v>3.33</v>
      </c>
      <c r="G503" s="46">
        <v>5.14</v>
      </c>
      <c r="H503" s="46">
        <v>2.37</v>
      </c>
      <c r="I503" s="46">
        <v>0.87</v>
      </c>
      <c r="J503" s="46">
        <v>0.04</v>
      </c>
      <c r="K503" s="46">
        <v>0.18</v>
      </c>
      <c r="L503" s="46">
        <v>1.1399999999999999</v>
      </c>
      <c r="M503" s="46">
        <v>3.11</v>
      </c>
      <c r="N503" s="46">
        <v>2.42</v>
      </c>
      <c r="O503" s="46">
        <v>1.52</v>
      </c>
      <c r="P503" s="46">
        <v>1.61</v>
      </c>
      <c r="Q503" s="46">
        <v>2.64</v>
      </c>
      <c r="R503" s="46">
        <v>1.76</v>
      </c>
      <c r="S503" s="46">
        <v>2.73</v>
      </c>
      <c r="T503" s="46">
        <v>0.91</v>
      </c>
      <c r="U503" s="46">
        <v>-1.04</v>
      </c>
      <c r="V503" s="46">
        <v>2.96</v>
      </c>
      <c r="W503" s="26">
        <v>3.17</v>
      </c>
      <c r="X503" s="37">
        <f t="shared" si="60"/>
        <v>2.0919999999999996</v>
      </c>
      <c r="Y503" s="46">
        <f t="shared" si="61"/>
        <v>1.5115227595479925</v>
      </c>
      <c r="Z503" s="46">
        <f t="shared" si="62"/>
        <v>5.14</v>
      </c>
      <c r="AA503" s="46">
        <f t="shared" si="63"/>
        <v>-1.04</v>
      </c>
      <c r="AB503" s="26">
        <f t="shared" si="64"/>
        <v>6.18</v>
      </c>
    </row>
    <row r="504" spans="1:28" x14ac:dyDescent="0.2">
      <c r="A504" s="143"/>
      <c r="B504" s="146"/>
      <c r="C504" s="54" t="s">
        <v>257</v>
      </c>
      <c r="D504" s="38">
        <v>8.6199999999999992</v>
      </c>
      <c r="E504" s="51">
        <v>10.09</v>
      </c>
      <c r="F504" s="51">
        <v>11.76</v>
      </c>
      <c r="G504" s="51">
        <v>12.35</v>
      </c>
      <c r="H504" s="51">
        <v>12.8</v>
      </c>
      <c r="I504" s="51">
        <v>11.17</v>
      </c>
      <c r="J504" s="51">
        <v>11.07</v>
      </c>
      <c r="K504" s="51">
        <v>7.96</v>
      </c>
      <c r="L504" s="51">
        <v>13.22</v>
      </c>
      <c r="M504" s="51">
        <v>10.75</v>
      </c>
      <c r="N504" s="51">
        <v>7.17</v>
      </c>
      <c r="O504" s="51">
        <v>8.86</v>
      </c>
      <c r="P504" s="51">
        <v>8.15</v>
      </c>
      <c r="Q504" s="51">
        <v>7.76</v>
      </c>
      <c r="R504" s="51">
        <v>9.0299999999999994</v>
      </c>
      <c r="S504" s="51">
        <v>9.5</v>
      </c>
      <c r="T504" s="51">
        <v>8.44</v>
      </c>
      <c r="U504" s="51">
        <v>8.17</v>
      </c>
      <c r="V504" s="51">
        <v>9.48</v>
      </c>
      <c r="W504" s="27">
        <v>6.46</v>
      </c>
      <c r="X504" s="38">
        <f t="shared" si="60"/>
        <v>9.6404999999999994</v>
      </c>
      <c r="Y504" s="51">
        <f t="shared" si="61"/>
        <v>1.9319760132541752</v>
      </c>
      <c r="Z504" s="51">
        <f t="shared" si="62"/>
        <v>13.22</v>
      </c>
      <c r="AA504" s="51">
        <f t="shared" si="63"/>
        <v>6.46</v>
      </c>
      <c r="AB504" s="27">
        <f t="shared" si="64"/>
        <v>6.7600000000000007</v>
      </c>
    </row>
    <row r="505" spans="1:28" x14ac:dyDescent="0.2">
      <c r="A505" s="141" t="s">
        <v>19</v>
      </c>
      <c r="B505" s="144" t="s">
        <v>254</v>
      </c>
      <c r="C505" s="52" t="s">
        <v>255</v>
      </c>
      <c r="D505" s="36">
        <v>84.41</v>
      </c>
      <c r="E505" s="44">
        <v>83.08</v>
      </c>
      <c r="F505" s="44">
        <v>82.33</v>
      </c>
      <c r="G505" s="44">
        <v>81.81</v>
      </c>
      <c r="H505" s="44">
        <v>79.349999999999994</v>
      </c>
      <c r="I505" s="44">
        <v>76.19</v>
      </c>
      <c r="J505" s="44">
        <v>79.97</v>
      </c>
      <c r="K505" s="44">
        <v>80.89</v>
      </c>
      <c r="L505" s="44">
        <v>76.73</v>
      </c>
      <c r="M505" s="44">
        <v>80.12</v>
      </c>
      <c r="N505" s="44">
        <v>79.739999999999995</v>
      </c>
      <c r="O505" s="44">
        <v>82.9</v>
      </c>
      <c r="P505" s="44">
        <v>79.540000000000006</v>
      </c>
      <c r="Q505" s="44">
        <v>78.59</v>
      </c>
      <c r="R505" s="44">
        <v>80.83</v>
      </c>
      <c r="S505" s="44">
        <v>77.8</v>
      </c>
      <c r="T505" s="44">
        <v>79.540000000000006</v>
      </c>
      <c r="U505" s="44">
        <v>83.01</v>
      </c>
      <c r="V505" s="44">
        <v>79.290000000000006</v>
      </c>
      <c r="W505" s="25">
        <v>78.84</v>
      </c>
      <c r="X505" s="36">
        <f>AVERAGE(D505:W505)</f>
        <v>80.247999999999976</v>
      </c>
      <c r="Y505" s="44">
        <f>_xlfn.STDEV.S(D505:W505)</f>
        <v>2.1785548082689083</v>
      </c>
      <c r="Z505" s="44">
        <f>MAX(D505:W505)</f>
        <v>84.41</v>
      </c>
      <c r="AA505" s="44">
        <f>MIN(D505:W505)</f>
        <v>76.19</v>
      </c>
      <c r="AB505" s="25">
        <f>Z505-AA505</f>
        <v>8.2199999999999989</v>
      </c>
    </row>
    <row r="506" spans="1:28" x14ac:dyDescent="0.2">
      <c r="A506" s="142"/>
      <c r="B506" s="145"/>
      <c r="C506" s="53" t="s">
        <v>256</v>
      </c>
      <c r="D506" s="37">
        <v>1.26</v>
      </c>
      <c r="E506" s="46">
        <v>2.06</v>
      </c>
      <c r="F506" s="46">
        <v>2.1</v>
      </c>
      <c r="G506" s="46">
        <v>2.34</v>
      </c>
      <c r="H506" s="46">
        <v>2.4900000000000002</v>
      </c>
      <c r="I506" s="46">
        <v>2.27</v>
      </c>
      <c r="J506" s="46">
        <v>0.92</v>
      </c>
      <c r="K506" s="46">
        <v>2.41</v>
      </c>
      <c r="L506" s="46">
        <v>2.19</v>
      </c>
      <c r="M506" s="46">
        <v>2.41</v>
      </c>
      <c r="N506" s="46">
        <v>2.1800000000000002</v>
      </c>
      <c r="O506" s="46">
        <v>2.04</v>
      </c>
      <c r="P506" s="46">
        <v>2.81</v>
      </c>
      <c r="Q506" s="46">
        <v>2.97</v>
      </c>
      <c r="R506" s="46">
        <v>2.0699999999999998</v>
      </c>
      <c r="S506" s="46">
        <v>3.17</v>
      </c>
      <c r="T506" s="46">
        <v>3.09</v>
      </c>
      <c r="U506" s="46">
        <v>0.71</v>
      </c>
      <c r="V506" s="46">
        <v>2.39</v>
      </c>
      <c r="W506" s="26">
        <v>2.83</v>
      </c>
      <c r="X506" s="37">
        <f t="shared" ref="X506:X511" si="65">AVERAGE(D506:W506)</f>
        <v>2.2355</v>
      </c>
      <c r="Y506" s="46">
        <f t="shared" ref="Y506:Y511" si="66">_xlfn.STDEV.S(D506:W506)</f>
        <v>0.65362531517038081</v>
      </c>
      <c r="Z506" s="46">
        <f t="shared" ref="Z506:Z511" si="67">MAX(D506:W506)</f>
        <v>3.17</v>
      </c>
      <c r="AA506" s="46">
        <f t="shared" ref="AA506:AA511" si="68">MIN(D506:W506)</f>
        <v>0.71</v>
      </c>
      <c r="AB506" s="26">
        <f t="shared" ref="AB506:AB511" si="69">Z506-AA506</f>
        <v>2.46</v>
      </c>
    </row>
    <row r="507" spans="1:28" x14ac:dyDescent="0.2">
      <c r="A507" s="142"/>
      <c r="B507" s="146"/>
      <c r="C507" s="54" t="s">
        <v>257</v>
      </c>
      <c r="D507" s="37">
        <v>9.1199999999999992</v>
      </c>
      <c r="E507" s="46">
        <v>10.46</v>
      </c>
      <c r="F507" s="46">
        <v>9.1199999999999992</v>
      </c>
      <c r="G507" s="46">
        <v>9.08</v>
      </c>
      <c r="H507" s="46">
        <v>8.39</v>
      </c>
      <c r="I507" s="46">
        <v>8.64</v>
      </c>
      <c r="J507" s="46">
        <v>8.2200000000000006</v>
      </c>
      <c r="K507" s="46">
        <v>8.93</v>
      </c>
      <c r="L507" s="46">
        <v>8.64</v>
      </c>
      <c r="M507" s="46">
        <v>8.61</v>
      </c>
      <c r="N507" s="46">
        <v>7.72</v>
      </c>
      <c r="O507" s="46">
        <v>8.02</v>
      </c>
      <c r="P507" s="46">
        <v>9.11</v>
      </c>
      <c r="Q507" s="46">
        <v>8.58</v>
      </c>
      <c r="R507" s="46">
        <v>7.94</v>
      </c>
      <c r="S507" s="46">
        <v>8.51</v>
      </c>
      <c r="T507" s="46">
        <v>8.4700000000000006</v>
      </c>
      <c r="U507" s="46">
        <v>8.85</v>
      </c>
      <c r="V507" s="46">
        <v>8.0399999999999991</v>
      </c>
      <c r="W507" s="26">
        <v>9.41</v>
      </c>
      <c r="X507" s="37">
        <f t="shared" si="65"/>
        <v>8.6929999999999978</v>
      </c>
      <c r="Y507" s="46">
        <f t="shared" si="66"/>
        <v>0.61655323755280222</v>
      </c>
      <c r="Z507" s="46">
        <f t="shared" si="67"/>
        <v>10.46</v>
      </c>
      <c r="AA507" s="46">
        <f t="shared" si="68"/>
        <v>7.72</v>
      </c>
      <c r="AB507" s="26">
        <f t="shared" si="69"/>
        <v>2.7400000000000011</v>
      </c>
    </row>
    <row r="508" spans="1:28" x14ac:dyDescent="0.2">
      <c r="A508" s="142"/>
      <c r="B508" s="55" t="s">
        <v>258</v>
      </c>
      <c r="C508" s="56" t="s">
        <v>259</v>
      </c>
      <c r="D508" s="57">
        <v>64</v>
      </c>
      <c r="E508" s="58">
        <v>67</v>
      </c>
      <c r="F508" s="58">
        <v>69</v>
      </c>
      <c r="G508" s="58">
        <v>68</v>
      </c>
      <c r="H508" s="58">
        <v>71</v>
      </c>
      <c r="I508" s="58">
        <v>73</v>
      </c>
      <c r="J508" s="58">
        <v>61</v>
      </c>
      <c r="K508" s="58">
        <v>65</v>
      </c>
      <c r="L508" s="58">
        <v>74</v>
      </c>
      <c r="M508" s="58">
        <v>69</v>
      </c>
      <c r="N508" s="58">
        <v>63</v>
      </c>
      <c r="O508" s="58">
        <v>60</v>
      </c>
      <c r="P508" s="58">
        <v>66</v>
      </c>
      <c r="Q508" s="58">
        <v>66</v>
      </c>
      <c r="R508" s="58">
        <v>66</v>
      </c>
      <c r="S508" s="58">
        <v>67</v>
      </c>
      <c r="T508" s="58">
        <v>65</v>
      </c>
      <c r="U508" s="58">
        <v>62</v>
      </c>
      <c r="V508" s="58">
        <v>67</v>
      </c>
      <c r="W508" s="68">
        <v>67</v>
      </c>
      <c r="X508" s="37">
        <f t="shared" si="65"/>
        <v>66.5</v>
      </c>
      <c r="Y508" s="46">
        <f t="shared" si="66"/>
        <v>3.6346287727620101</v>
      </c>
      <c r="Z508" s="46">
        <f t="shared" si="67"/>
        <v>74</v>
      </c>
      <c r="AA508" s="46">
        <f t="shared" si="68"/>
        <v>60</v>
      </c>
      <c r="AB508" s="26">
        <f t="shared" si="69"/>
        <v>14</v>
      </c>
    </row>
    <row r="509" spans="1:28" x14ac:dyDescent="0.2">
      <c r="A509" s="142"/>
      <c r="B509" s="144" t="s">
        <v>260</v>
      </c>
      <c r="C509" s="52" t="s">
        <v>255</v>
      </c>
      <c r="D509" s="37">
        <v>82.92</v>
      </c>
      <c r="E509" s="46">
        <v>81.48</v>
      </c>
      <c r="F509" s="46">
        <v>80.680000000000007</v>
      </c>
      <c r="G509" s="46">
        <v>80.14</v>
      </c>
      <c r="H509" s="46">
        <v>77.53</v>
      </c>
      <c r="I509" s="46">
        <v>74.180000000000007</v>
      </c>
      <c r="J509" s="46">
        <v>78.430000000000007</v>
      </c>
      <c r="K509" s="46">
        <v>79.28</v>
      </c>
      <c r="L509" s="46">
        <v>74.7</v>
      </c>
      <c r="M509" s="46">
        <v>78.38</v>
      </c>
      <c r="N509" s="46">
        <v>78.13</v>
      </c>
      <c r="O509" s="46">
        <v>81.47</v>
      </c>
      <c r="P509" s="46">
        <v>77.849999999999994</v>
      </c>
      <c r="Q509" s="46">
        <v>76.849999999999994</v>
      </c>
      <c r="R509" s="46">
        <v>79.180000000000007</v>
      </c>
      <c r="S509" s="46">
        <v>76.040000000000006</v>
      </c>
      <c r="T509" s="46">
        <v>77.88</v>
      </c>
      <c r="U509" s="46">
        <v>81.53</v>
      </c>
      <c r="V509" s="46">
        <v>77.56</v>
      </c>
      <c r="W509" s="26">
        <v>77.099999999999994</v>
      </c>
      <c r="X509" s="37">
        <f t="shared" si="65"/>
        <v>78.565499999999986</v>
      </c>
      <c r="Y509" s="46">
        <f t="shared" si="66"/>
        <v>2.3109544052529238</v>
      </c>
      <c r="Z509" s="46">
        <f t="shared" si="67"/>
        <v>82.92</v>
      </c>
      <c r="AA509" s="46">
        <f t="shared" si="68"/>
        <v>74.180000000000007</v>
      </c>
      <c r="AB509" s="26">
        <f t="shared" si="69"/>
        <v>8.7399999999999949</v>
      </c>
    </row>
    <row r="510" spans="1:28" x14ac:dyDescent="0.2">
      <c r="A510" s="142"/>
      <c r="B510" s="145"/>
      <c r="C510" s="53" t="s">
        <v>256</v>
      </c>
      <c r="D510" s="37">
        <v>1.34</v>
      </c>
      <c r="E510" s="46">
        <v>2.19</v>
      </c>
      <c r="F510" s="46">
        <v>2.2400000000000002</v>
      </c>
      <c r="G510" s="46">
        <v>2.4900000000000002</v>
      </c>
      <c r="H510" s="46">
        <v>2.65</v>
      </c>
      <c r="I510" s="46">
        <v>2.4300000000000002</v>
      </c>
      <c r="J510" s="46">
        <v>0.99</v>
      </c>
      <c r="K510" s="46">
        <v>2.56</v>
      </c>
      <c r="L510" s="46">
        <v>2.34</v>
      </c>
      <c r="M510" s="46">
        <v>2.57</v>
      </c>
      <c r="N510" s="46">
        <v>2.3199999999999998</v>
      </c>
      <c r="O510" s="46">
        <v>2.17</v>
      </c>
      <c r="P510" s="46">
        <v>2.99</v>
      </c>
      <c r="Q510" s="46">
        <v>3.16</v>
      </c>
      <c r="R510" s="46">
        <v>2.21</v>
      </c>
      <c r="S510" s="46">
        <v>3.37</v>
      </c>
      <c r="T510" s="46">
        <v>3.29</v>
      </c>
      <c r="U510" s="46">
        <v>0.77</v>
      </c>
      <c r="V510" s="46">
        <v>2.5499999999999998</v>
      </c>
      <c r="W510" s="26">
        <v>3.01</v>
      </c>
      <c r="X510" s="37">
        <f t="shared" si="65"/>
        <v>2.3819999999999997</v>
      </c>
      <c r="Y510" s="46">
        <f t="shared" si="66"/>
        <v>0.69244494365978493</v>
      </c>
      <c r="Z510" s="46">
        <f t="shared" si="67"/>
        <v>3.37</v>
      </c>
      <c r="AA510" s="46">
        <f t="shared" si="68"/>
        <v>0.77</v>
      </c>
      <c r="AB510" s="26">
        <f t="shared" si="69"/>
        <v>2.6</v>
      </c>
    </row>
    <row r="511" spans="1:28" x14ac:dyDescent="0.2">
      <c r="A511" s="143"/>
      <c r="B511" s="146"/>
      <c r="C511" s="54" t="s">
        <v>257</v>
      </c>
      <c r="D511" s="38">
        <v>9.82</v>
      </c>
      <c r="E511" s="51">
        <v>11.26</v>
      </c>
      <c r="F511" s="51">
        <v>9.84</v>
      </c>
      <c r="G511" s="51">
        <v>9.82</v>
      </c>
      <c r="H511" s="51">
        <v>9.1300000000000008</v>
      </c>
      <c r="I511" s="51">
        <v>9.4700000000000006</v>
      </c>
      <c r="J511" s="51">
        <v>8.93</v>
      </c>
      <c r="K511" s="51">
        <v>9.68</v>
      </c>
      <c r="L511" s="51">
        <v>9.4499999999999993</v>
      </c>
      <c r="M511" s="51">
        <v>9.35</v>
      </c>
      <c r="N511" s="51">
        <v>8.4</v>
      </c>
      <c r="O511" s="51">
        <v>8.67</v>
      </c>
      <c r="P511" s="51">
        <v>9.91</v>
      </c>
      <c r="Q511" s="51">
        <v>9.35</v>
      </c>
      <c r="R511" s="51">
        <v>8.61</v>
      </c>
      <c r="S511" s="51">
        <v>9.2899999999999991</v>
      </c>
      <c r="T511" s="51">
        <v>9.23</v>
      </c>
      <c r="U511" s="51">
        <v>9.5500000000000007</v>
      </c>
      <c r="V511" s="51">
        <v>8.75</v>
      </c>
      <c r="W511" s="27">
        <v>10.24</v>
      </c>
      <c r="X511" s="38">
        <f t="shared" si="65"/>
        <v>9.4375</v>
      </c>
      <c r="Y511" s="51">
        <f t="shared" si="66"/>
        <v>0.64771562148506934</v>
      </c>
      <c r="Z511" s="51">
        <f t="shared" si="67"/>
        <v>11.26</v>
      </c>
      <c r="AA511" s="51">
        <f t="shared" si="68"/>
        <v>8.4</v>
      </c>
      <c r="AB511" s="27">
        <f t="shared" si="69"/>
        <v>2.8599999999999994</v>
      </c>
    </row>
    <row r="512" spans="1:28" x14ac:dyDescent="0.2">
      <c r="A512" s="141" t="s">
        <v>20</v>
      </c>
      <c r="B512" s="144" t="s">
        <v>254</v>
      </c>
      <c r="C512" s="52" t="s">
        <v>255</v>
      </c>
      <c r="D512" s="36">
        <v>79.459999999999994</v>
      </c>
      <c r="E512" s="44">
        <v>84.82</v>
      </c>
      <c r="F512" s="44">
        <v>82.6</v>
      </c>
      <c r="G512" s="44">
        <v>63.78</v>
      </c>
      <c r="H512" s="44">
        <v>82.88</v>
      </c>
      <c r="I512" s="44">
        <v>79.47</v>
      </c>
      <c r="J512" s="44">
        <v>78.47</v>
      </c>
      <c r="K512" s="44">
        <v>76.5</v>
      </c>
      <c r="L512" s="44">
        <v>62.25</v>
      </c>
      <c r="M512" s="44">
        <v>75.790000000000006</v>
      </c>
      <c r="N512" s="44">
        <v>88.12</v>
      </c>
      <c r="O512" s="44">
        <v>87.24</v>
      </c>
      <c r="P512" s="44">
        <v>86.66</v>
      </c>
      <c r="Q512" s="44">
        <v>83.39</v>
      </c>
      <c r="R512" s="44">
        <v>88.74</v>
      </c>
      <c r="S512" s="44">
        <v>87.96</v>
      </c>
      <c r="T512" s="44">
        <v>84.36</v>
      </c>
      <c r="U512" s="44">
        <v>79.88</v>
      </c>
      <c r="V512" s="44">
        <v>70.44</v>
      </c>
      <c r="W512" s="25">
        <v>83.47</v>
      </c>
      <c r="X512" s="36">
        <f>AVERAGE(D512:W512)</f>
        <v>80.313999999999993</v>
      </c>
      <c r="Y512" s="44">
        <f>_xlfn.STDEV.S(D512:W512)</f>
        <v>7.5524854047838899</v>
      </c>
      <c r="Z512" s="44">
        <f>MAX(D512:W512)</f>
        <v>88.74</v>
      </c>
      <c r="AA512" s="44">
        <f>MIN(D512:W512)</f>
        <v>62.25</v>
      </c>
      <c r="AB512" s="25">
        <f>Z512-AA512</f>
        <v>26.489999999999995</v>
      </c>
    </row>
    <row r="513" spans="1:28" x14ac:dyDescent="0.2">
      <c r="A513" s="142"/>
      <c r="B513" s="145"/>
      <c r="C513" s="53" t="s">
        <v>256</v>
      </c>
      <c r="D513" s="37">
        <v>2.5</v>
      </c>
      <c r="E513" s="46">
        <v>1.39</v>
      </c>
      <c r="F513" s="46">
        <v>1.33</v>
      </c>
      <c r="G513" s="46">
        <v>1.75</v>
      </c>
      <c r="H513" s="46">
        <v>1.53</v>
      </c>
      <c r="I513" s="46">
        <v>2.41</v>
      </c>
      <c r="J513" s="46">
        <v>3.02</v>
      </c>
      <c r="K513" s="46">
        <v>3.08</v>
      </c>
      <c r="L513" s="46">
        <v>5.01</v>
      </c>
      <c r="M513" s="46">
        <v>2.97</v>
      </c>
      <c r="N513" s="46">
        <v>-0.49</v>
      </c>
      <c r="O513" s="46">
        <v>-0.56000000000000005</v>
      </c>
      <c r="P513" s="46">
        <v>-0.22</v>
      </c>
      <c r="Q513" s="46">
        <v>-0.21</v>
      </c>
      <c r="R513" s="46">
        <v>-0.63</v>
      </c>
      <c r="S513" s="46">
        <v>0.15</v>
      </c>
      <c r="T513" s="46">
        <v>0.84</v>
      </c>
      <c r="U513" s="46">
        <v>0.74</v>
      </c>
      <c r="V513" s="46">
        <v>1.04</v>
      </c>
      <c r="W513" s="26">
        <v>0.94</v>
      </c>
      <c r="X513" s="37">
        <f t="shared" ref="X513:X518" si="70">AVERAGE(D513:W513)</f>
        <v>1.3294999999999999</v>
      </c>
      <c r="Y513" s="46">
        <f t="shared" ref="Y513:Y518" si="71">_xlfn.STDEV.S(D513:W513)</f>
        <v>1.4977684277477261</v>
      </c>
      <c r="Z513" s="46">
        <f t="shared" ref="Z513:Z518" si="72">MAX(D513:W513)</f>
        <v>5.01</v>
      </c>
      <c r="AA513" s="46">
        <f t="shared" ref="AA513:AA518" si="73">MIN(D513:W513)</f>
        <v>-0.63</v>
      </c>
      <c r="AB513" s="26">
        <f t="shared" ref="AB513:AB518" si="74">Z513-AA513</f>
        <v>5.64</v>
      </c>
    </row>
    <row r="514" spans="1:28" x14ac:dyDescent="0.2">
      <c r="A514" s="142"/>
      <c r="B514" s="146"/>
      <c r="C514" s="54" t="s">
        <v>257</v>
      </c>
      <c r="D514" s="37">
        <v>7.19</v>
      </c>
      <c r="E514" s="46">
        <v>8.1300000000000008</v>
      </c>
      <c r="F514" s="46">
        <v>7.87</v>
      </c>
      <c r="G514" s="46">
        <v>11.37</v>
      </c>
      <c r="H514" s="46">
        <v>7.8</v>
      </c>
      <c r="I514" s="46">
        <v>9.19</v>
      </c>
      <c r="J514" s="46">
        <v>8.8800000000000008</v>
      </c>
      <c r="K514" s="46">
        <v>8.35</v>
      </c>
      <c r="L514" s="46">
        <v>8.75</v>
      </c>
      <c r="M514" s="46">
        <v>8.4700000000000006</v>
      </c>
      <c r="N514" s="46">
        <v>8.16</v>
      </c>
      <c r="O514" s="46">
        <v>9.49</v>
      </c>
      <c r="P514" s="46">
        <v>7.99</v>
      </c>
      <c r="Q514" s="46">
        <v>9.9</v>
      </c>
      <c r="R514" s="46">
        <v>7.68</v>
      </c>
      <c r="S514" s="46">
        <v>7.12</v>
      </c>
      <c r="T514" s="46">
        <v>7.5</v>
      </c>
      <c r="U514" s="46">
        <v>7.14</v>
      </c>
      <c r="V514" s="46">
        <v>9.23</v>
      </c>
      <c r="W514" s="26">
        <v>7.88</v>
      </c>
      <c r="X514" s="37">
        <f t="shared" si="70"/>
        <v>8.4044999999999987</v>
      </c>
      <c r="Y514" s="46">
        <f t="shared" si="71"/>
        <v>1.0553197320443393</v>
      </c>
      <c r="Z514" s="46">
        <f t="shared" si="72"/>
        <v>11.37</v>
      </c>
      <c r="AA514" s="46">
        <f t="shared" si="73"/>
        <v>7.12</v>
      </c>
      <c r="AB514" s="26">
        <f t="shared" si="74"/>
        <v>4.2499999999999991</v>
      </c>
    </row>
    <row r="515" spans="1:28" x14ac:dyDescent="0.2">
      <c r="A515" s="142"/>
      <c r="B515" s="55" t="s">
        <v>258</v>
      </c>
      <c r="C515" s="56" t="s">
        <v>259</v>
      </c>
      <c r="D515" s="57">
        <v>65</v>
      </c>
      <c r="E515" s="58">
        <v>60</v>
      </c>
      <c r="F515" s="58">
        <v>64</v>
      </c>
      <c r="G515" s="58">
        <v>82</v>
      </c>
      <c r="H515" s="58">
        <v>63</v>
      </c>
      <c r="I515" s="58">
        <v>64</v>
      </c>
      <c r="J515" s="58">
        <v>69</v>
      </c>
      <c r="K515" s="58">
        <v>71</v>
      </c>
      <c r="L515" s="58">
        <v>81</v>
      </c>
      <c r="M515" s="58">
        <v>72</v>
      </c>
      <c r="N515" s="58">
        <v>64</v>
      </c>
      <c r="O515" s="58">
        <v>58</v>
      </c>
      <c r="P515" s="58">
        <v>65</v>
      </c>
      <c r="Q515" s="58">
        <v>62</v>
      </c>
      <c r="R515" s="58">
        <v>63</v>
      </c>
      <c r="S515" s="58">
        <v>55</v>
      </c>
      <c r="T515" s="58">
        <v>61</v>
      </c>
      <c r="U515" s="58">
        <v>67</v>
      </c>
      <c r="V515" s="58">
        <v>75</v>
      </c>
      <c r="W515" s="68">
        <v>62</v>
      </c>
      <c r="X515" s="37">
        <f t="shared" si="70"/>
        <v>66.150000000000006</v>
      </c>
      <c r="Y515" s="46">
        <f t="shared" si="71"/>
        <v>7.043287211014631</v>
      </c>
      <c r="Z515" s="46">
        <f t="shared" si="72"/>
        <v>82</v>
      </c>
      <c r="AA515" s="46">
        <f t="shared" si="73"/>
        <v>55</v>
      </c>
      <c r="AB515" s="26">
        <f t="shared" si="74"/>
        <v>27</v>
      </c>
    </row>
    <row r="516" spans="1:28" x14ac:dyDescent="0.2">
      <c r="A516" s="142"/>
      <c r="B516" s="144" t="s">
        <v>260</v>
      </c>
      <c r="C516" s="52" t="s">
        <v>255</v>
      </c>
      <c r="D516" s="37">
        <v>77.790000000000006</v>
      </c>
      <c r="E516" s="46">
        <v>83.46</v>
      </c>
      <c r="F516" s="46">
        <v>81.06</v>
      </c>
      <c r="G516" s="46">
        <v>60.72</v>
      </c>
      <c r="H516" s="46">
        <v>81.37</v>
      </c>
      <c r="I516" s="46">
        <v>77.83</v>
      </c>
      <c r="J516" s="46">
        <v>76.66</v>
      </c>
      <c r="K516" s="46">
        <v>74.540000000000006</v>
      </c>
      <c r="L516" s="46">
        <v>59.11</v>
      </c>
      <c r="M516" s="46">
        <v>73.8</v>
      </c>
      <c r="N516" s="46">
        <v>86.75</v>
      </c>
      <c r="O516" s="46">
        <v>85.98</v>
      </c>
      <c r="P516" s="46">
        <v>85.23</v>
      </c>
      <c r="Q516" s="46">
        <v>81.92</v>
      </c>
      <c r="R516" s="46">
        <v>87.4</v>
      </c>
      <c r="S516" s="46">
        <v>86.77</v>
      </c>
      <c r="T516" s="46">
        <v>82.94</v>
      </c>
      <c r="U516" s="46">
        <v>78.180000000000007</v>
      </c>
      <c r="V516" s="46">
        <v>68.069999999999993</v>
      </c>
      <c r="W516" s="26">
        <v>82.01</v>
      </c>
      <c r="X516" s="37">
        <f t="shared" si="70"/>
        <v>78.57950000000001</v>
      </c>
      <c r="Y516" s="46">
        <f t="shared" si="71"/>
        <v>8.0883362904474012</v>
      </c>
      <c r="Z516" s="46">
        <f t="shared" si="72"/>
        <v>87.4</v>
      </c>
      <c r="AA516" s="46">
        <f t="shared" si="73"/>
        <v>59.11</v>
      </c>
      <c r="AB516" s="26">
        <f t="shared" si="74"/>
        <v>28.290000000000006</v>
      </c>
    </row>
    <row r="517" spans="1:28" x14ac:dyDescent="0.2">
      <c r="A517" s="142"/>
      <c r="B517" s="145"/>
      <c r="C517" s="53" t="s">
        <v>256</v>
      </c>
      <c r="D517" s="37">
        <v>2.67</v>
      </c>
      <c r="E517" s="46">
        <v>1.49</v>
      </c>
      <c r="F517" s="46">
        <v>1.42</v>
      </c>
      <c r="G517" s="46">
        <v>1.91</v>
      </c>
      <c r="H517" s="46">
        <v>1.64</v>
      </c>
      <c r="I517" s="46">
        <v>2.57</v>
      </c>
      <c r="J517" s="46">
        <v>3.21</v>
      </c>
      <c r="K517" s="46">
        <v>3.28</v>
      </c>
      <c r="L517" s="46">
        <v>5.51</v>
      </c>
      <c r="M517" s="46">
        <v>3.17</v>
      </c>
      <c r="N517" s="46">
        <v>-0.49</v>
      </c>
      <c r="O517" s="46">
        <v>-0.55000000000000004</v>
      </c>
      <c r="P517" s="46">
        <v>-0.2</v>
      </c>
      <c r="Q517" s="46">
        <v>-0.19</v>
      </c>
      <c r="R517" s="46">
        <v>-0.62</v>
      </c>
      <c r="S517" s="46">
        <v>0.2</v>
      </c>
      <c r="T517" s="46">
        <v>0.91</v>
      </c>
      <c r="U517" s="46">
        <v>0.79</v>
      </c>
      <c r="V517" s="46">
        <v>1.1000000000000001</v>
      </c>
      <c r="W517" s="26">
        <v>1.01</v>
      </c>
      <c r="X517" s="37">
        <f t="shared" si="70"/>
        <v>1.4415000000000002</v>
      </c>
      <c r="Y517" s="46">
        <f t="shared" si="71"/>
        <v>1.6050324640100944</v>
      </c>
      <c r="Z517" s="46">
        <f t="shared" si="72"/>
        <v>5.51</v>
      </c>
      <c r="AA517" s="46">
        <f t="shared" si="73"/>
        <v>-0.62</v>
      </c>
      <c r="AB517" s="26">
        <f t="shared" si="74"/>
        <v>6.13</v>
      </c>
    </row>
    <row r="518" spans="1:28" x14ac:dyDescent="0.2">
      <c r="A518" s="143"/>
      <c r="B518" s="146"/>
      <c r="C518" s="54" t="s">
        <v>257</v>
      </c>
      <c r="D518" s="38">
        <v>7.86</v>
      </c>
      <c r="E518" s="51">
        <v>8.75</v>
      </c>
      <c r="F518" s="51">
        <v>8.52</v>
      </c>
      <c r="G518" s="51">
        <v>13.05</v>
      </c>
      <c r="H518" s="51">
        <v>8.44</v>
      </c>
      <c r="I518" s="51">
        <v>10.039999999999999</v>
      </c>
      <c r="J518" s="51">
        <v>9.7200000000000006</v>
      </c>
      <c r="K518" s="51">
        <v>9.19</v>
      </c>
      <c r="L518" s="51">
        <v>10.130000000000001</v>
      </c>
      <c r="M518" s="51">
        <v>9.35</v>
      </c>
      <c r="N518" s="51">
        <v>8.7200000000000006</v>
      </c>
      <c r="O518" s="51">
        <v>10.15</v>
      </c>
      <c r="P518" s="51">
        <v>8.56</v>
      </c>
      <c r="Q518" s="51">
        <v>10.67</v>
      </c>
      <c r="R518" s="51">
        <v>8.1999999999999993</v>
      </c>
      <c r="S518" s="51">
        <v>7.65</v>
      </c>
      <c r="T518" s="51">
        <v>8.1</v>
      </c>
      <c r="U518" s="51">
        <v>7.79</v>
      </c>
      <c r="V518" s="51">
        <v>10.28</v>
      </c>
      <c r="W518" s="27">
        <v>8.51</v>
      </c>
      <c r="X518" s="38">
        <f t="shared" si="70"/>
        <v>9.1839999999999975</v>
      </c>
      <c r="Y518" s="51">
        <f t="shared" si="71"/>
        <v>1.2909702593500634</v>
      </c>
      <c r="Z518" s="51">
        <f t="shared" si="72"/>
        <v>13.05</v>
      </c>
      <c r="AA518" s="51">
        <f t="shared" si="73"/>
        <v>7.65</v>
      </c>
      <c r="AB518" s="27">
        <f t="shared" si="74"/>
        <v>5.4</v>
      </c>
    </row>
    <row r="519" spans="1:28" x14ac:dyDescent="0.2">
      <c r="A519" s="141" t="s">
        <v>21</v>
      </c>
      <c r="B519" s="144" t="s">
        <v>254</v>
      </c>
      <c r="C519" s="52" t="s">
        <v>255</v>
      </c>
      <c r="D519" s="36">
        <v>87.56</v>
      </c>
      <c r="E519" s="44">
        <v>87.2</v>
      </c>
      <c r="F519" s="44">
        <v>86.83</v>
      </c>
      <c r="G519" s="44">
        <v>84.91</v>
      </c>
      <c r="H519" s="44">
        <v>84.89</v>
      </c>
      <c r="I519" s="44">
        <v>81.81</v>
      </c>
      <c r="J519" s="44">
        <v>85.17</v>
      </c>
      <c r="K519" s="44">
        <v>84.35</v>
      </c>
      <c r="L519" s="44">
        <v>82.22</v>
      </c>
      <c r="M519" s="44">
        <v>86.46</v>
      </c>
      <c r="N519" s="44">
        <v>81.48</v>
      </c>
      <c r="O519" s="44">
        <v>81.88</v>
      </c>
      <c r="P519" s="44">
        <v>82.12</v>
      </c>
      <c r="Q519" s="44">
        <v>82.94</v>
      </c>
      <c r="R519" s="44">
        <v>84.42</v>
      </c>
      <c r="S519" s="44">
        <v>85.88</v>
      </c>
      <c r="T519" s="44">
        <v>86.45</v>
      </c>
      <c r="U519" s="44">
        <v>83.41</v>
      </c>
      <c r="V519" s="44">
        <v>82.43</v>
      </c>
      <c r="W519" s="25">
        <v>82.43</v>
      </c>
      <c r="X519" s="36">
        <f>AVERAGE(D519:W519)</f>
        <v>84.242000000000033</v>
      </c>
      <c r="Y519" s="44">
        <f>_xlfn.STDEV.S(D519:W519)</f>
        <v>2.0179838818405904</v>
      </c>
      <c r="Z519" s="44">
        <f>MAX(D519:W519)</f>
        <v>87.56</v>
      </c>
      <c r="AA519" s="44">
        <f>MIN(D519:W519)</f>
        <v>81.48</v>
      </c>
      <c r="AB519" s="25">
        <f>Z519-AA519</f>
        <v>6.0799999999999983</v>
      </c>
    </row>
    <row r="520" spans="1:28" x14ac:dyDescent="0.2">
      <c r="A520" s="142"/>
      <c r="B520" s="145"/>
      <c r="C520" s="53" t="s">
        <v>256</v>
      </c>
      <c r="D520" s="37">
        <v>0.75</v>
      </c>
      <c r="E520" s="46">
        <v>0.66</v>
      </c>
      <c r="F520" s="46">
        <v>1.06</v>
      </c>
      <c r="G520" s="46">
        <v>2.4900000000000002</v>
      </c>
      <c r="H520" s="46">
        <v>1.96</v>
      </c>
      <c r="I520" s="46">
        <v>2.98</v>
      </c>
      <c r="J520" s="46">
        <v>1.88</v>
      </c>
      <c r="K520" s="46">
        <v>2.0299999999999998</v>
      </c>
      <c r="L520" s="46">
        <v>2.74</v>
      </c>
      <c r="M520" s="46">
        <v>0.75</v>
      </c>
      <c r="N520" s="46">
        <v>3.04</v>
      </c>
      <c r="O520" s="46">
        <v>3.03</v>
      </c>
      <c r="P520" s="46">
        <v>3.04</v>
      </c>
      <c r="Q520" s="46">
        <v>2.6</v>
      </c>
      <c r="R520" s="46">
        <v>1.85</v>
      </c>
      <c r="S520" s="46">
        <v>1</v>
      </c>
      <c r="T520" s="46">
        <v>0.33</v>
      </c>
      <c r="U520" s="46">
        <v>2.1800000000000002</v>
      </c>
      <c r="V520" s="46">
        <v>2.75</v>
      </c>
      <c r="W520" s="26">
        <v>2.6</v>
      </c>
      <c r="X520" s="37">
        <f t="shared" ref="X520:X525" si="75">AVERAGE(D520:W520)</f>
        <v>1.9860000000000002</v>
      </c>
      <c r="Y520" s="46">
        <f t="shared" ref="Y520:Y525" si="76">_xlfn.STDEV.S(D520:W520)</f>
        <v>0.91524169945487754</v>
      </c>
      <c r="Z520" s="46">
        <f t="shared" ref="Z520:Z525" si="77">MAX(D520:W520)</f>
        <v>3.04</v>
      </c>
      <c r="AA520" s="46">
        <f t="shared" ref="AA520:AA525" si="78">MIN(D520:W520)</f>
        <v>0.33</v>
      </c>
      <c r="AB520" s="26">
        <f t="shared" ref="AB520:AB525" si="79">Z520-AA520</f>
        <v>2.71</v>
      </c>
    </row>
    <row r="521" spans="1:28" x14ac:dyDescent="0.2">
      <c r="A521" s="142"/>
      <c r="B521" s="146"/>
      <c r="C521" s="54" t="s">
        <v>257</v>
      </c>
      <c r="D521" s="37">
        <v>10.8</v>
      </c>
      <c r="E521" s="46">
        <v>11.42</v>
      </c>
      <c r="F521" s="46">
        <v>10.54</v>
      </c>
      <c r="G521" s="46">
        <v>9.4499999999999993</v>
      </c>
      <c r="H521" s="46">
        <v>10.68</v>
      </c>
      <c r="I521" s="46">
        <v>9.6999999999999993</v>
      </c>
      <c r="J521" s="46">
        <v>10.53</v>
      </c>
      <c r="K521" s="46">
        <v>10.52</v>
      </c>
      <c r="L521" s="46">
        <v>10.26</v>
      </c>
      <c r="M521" s="46">
        <v>11.37</v>
      </c>
      <c r="N521" s="46">
        <v>8.18</v>
      </c>
      <c r="O521" s="46">
        <v>8.9</v>
      </c>
      <c r="P521" s="46">
        <v>9.34</v>
      </c>
      <c r="Q521" s="46">
        <v>9.6300000000000008</v>
      </c>
      <c r="R521" s="46">
        <v>10.07</v>
      </c>
      <c r="S521" s="46">
        <v>10.119999999999999</v>
      </c>
      <c r="T521" s="46">
        <v>10.4</v>
      </c>
      <c r="U521" s="46">
        <v>9.93</v>
      </c>
      <c r="V521" s="46">
        <v>9.44</v>
      </c>
      <c r="W521" s="26">
        <v>9.69</v>
      </c>
      <c r="X521" s="37">
        <f t="shared" si="75"/>
        <v>10.048500000000001</v>
      </c>
      <c r="Y521" s="46">
        <f t="shared" si="76"/>
        <v>0.79274523019694043</v>
      </c>
      <c r="Z521" s="46">
        <f t="shared" si="77"/>
        <v>11.42</v>
      </c>
      <c r="AA521" s="46">
        <f t="shared" si="78"/>
        <v>8.18</v>
      </c>
      <c r="AB521" s="26">
        <f t="shared" si="79"/>
        <v>3.24</v>
      </c>
    </row>
    <row r="522" spans="1:28" x14ac:dyDescent="0.2">
      <c r="A522" s="142"/>
      <c r="B522" s="55" t="s">
        <v>258</v>
      </c>
      <c r="C522" s="56" t="s">
        <v>259</v>
      </c>
      <c r="D522" s="57">
        <v>60</v>
      </c>
      <c r="E522" s="58">
        <v>63</v>
      </c>
      <c r="F522" s="58">
        <v>64</v>
      </c>
      <c r="G522" s="58">
        <v>63</v>
      </c>
      <c r="H522" s="58">
        <v>63</v>
      </c>
      <c r="I522" s="58">
        <v>70</v>
      </c>
      <c r="J522" s="58">
        <v>65</v>
      </c>
      <c r="K522" s="58">
        <v>64</v>
      </c>
      <c r="L522" s="58">
        <v>70</v>
      </c>
      <c r="M522" s="58">
        <v>65</v>
      </c>
      <c r="N522" s="58">
        <v>64</v>
      </c>
      <c r="O522" s="58">
        <v>65</v>
      </c>
      <c r="P522" s="58">
        <v>67</v>
      </c>
      <c r="Q522" s="58">
        <v>67</v>
      </c>
      <c r="R522" s="58">
        <v>65</v>
      </c>
      <c r="S522" s="58">
        <v>64</v>
      </c>
      <c r="T522" s="58">
        <v>61</v>
      </c>
      <c r="U522" s="58">
        <v>66</v>
      </c>
      <c r="V522" s="58">
        <v>67</v>
      </c>
      <c r="W522" s="68">
        <v>67</v>
      </c>
      <c r="X522" s="37">
        <f t="shared" si="75"/>
        <v>65</v>
      </c>
      <c r="Y522" s="46">
        <f t="shared" si="76"/>
        <v>2.5546654946340204</v>
      </c>
      <c r="Z522" s="46">
        <f t="shared" si="77"/>
        <v>70</v>
      </c>
      <c r="AA522" s="46">
        <f t="shared" si="78"/>
        <v>60</v>
      </c>
      <c r="AB522" s="26">
        <f t="shared" si="79"/>
        <v>10</v>
      </c>
    </row>
    <row r="523" spans="1:28" x14ac:dyDescent="0.2">
      <c r="A523" s="142"/>
      <c r="B523" s="144" t="s">
        <v>260</v>
      </c>
      <c r="C523" s="52" t="s">
        <v>255</v>
      </c>
      <c r="D523" s="37">
        <v>86.26</v>
      </c>
      <c r="E523" s="46">
        <v>85.83</v>
      </c>
      <c r="F523" s="46">
        <v>85.41</v>
      </c>
      <c r="G523" s="46">
        <v>83.47</v>
      </c>
      <c r="H523" s="46">
        <v>83.44</v>
      </c>
      <c r="I523" s="46">
        <v>80.12</v>
      </c>
      <c r="J523" s="46">
        <v>83.7</v>
      </c>
      <c r="K523" s="46">
        <v>82.87</v>
      </c>
      <c r="L523" s="46">
        <v>80.540000000000006</v>
      </c>
      <c r="M523" s="46">
        <v>85.02</v>
      </c>
      <c r="N523" s="46">
        <v>79.91</v>
      </c>
      <c r="O523" s="46">
        <v>80.31</v>
      </c>
      <c r="P523" s="46">
        <v>80.489999999999995</v>
      </c>
      <c r="Q523" s="46">
        <v>81.349999999999994</v>
      </c>
      <c r="R523" s="46">
        <v>82.92</v>
      </c>
      <c r="S523" s="46">
        <v>84.43</v>
      </c>
      <c r="T523" s="46">
        <v>85.11</v>
      </c>
      <c r="U523" s="46">
        <v>81.84</v>
      </c>
      <c r="V523" s="46">
        <v>80.81</v>
      </c>
      <c r="W523" s="26">
        <v>80.81</v>
      </c>
      <c r="X523" s="37">
        <f t="shared" si="75"/>
        <v>82.731999999999985</v>
      </c>
      <c r="Y523" s="46">
        <f t="shared" si="76"/>
        <v>2.1226091193821368</v>
      </c>
      <c r="Z523" s="46">
        <f t="shared" si="77"/>
        <v>86.26</v>
      </c>
      <c r="AA523" s="46">
        <f t="shared" si="78"/>
        <v>79.91</v>
      </c>
      <c r="AB523" s="26">
        <f t="shared" si="79"/>
        <v>6.3500000000000085</v>
      </c>
    </row>
    <row r="524" spans="1:28" x14ac:dyDescent="0.2">
      <c r="A524" s="142"/>
      <c r="B524" s="145"/>
      <c r="C524" s="53" t="s">
        <v>256</v>
      </c>
      <c r="D524" s="37">
        <v>0.82</v>
      </c>
      <c r="E524" s="46">
        <v>0.73</v>
      </c>
      <c r="F524" s="46">
        <v>1.1399999999999999</v>
      </c>
      <c r="G524" s="46">
        <v>2.64</v>
      </c>
      <c r="H524" s="46">
        <v>2.09</v>
      </c>
      <c r="I524" s="46">
        <v>3.16</v>
      </c>
      <c r="J524" s="46">
        <v>2</v>
      </c>
      <c r="K524" s="46">
        <v>2.16</v>
      </c>
      <c r="L524" s="46">
        <v>2.92</v>
      </c>
      <c r="M524" s="46">
        <v>0.82</v>
      </c>
      <c r="N524" s="46">
        <v>3.23</v>
      </c>
      <c r="O524" s="46">
        <v>3.22</v>
      </c>
      <c r="P524" s="46">
        <v>3.23</v>
      </c>
      <c r="Q524" s="46">
        <v>2.77</v>
      </c>
      <c r="R524" s="46">
        <v>1.97</v>
      </c>
      <c r="S524" s="46">
        <v>1.08</v>
      </c>
      <c r="T524" s="46">
        <v>0.39</v>
      </c>
      <c r="U524" s="46">
        <v>2.33</v>
      </c>
      <c r="V524" s="46">
        <v>2.92</v>
      </c>
      <c r="W524" s="26">
        <v>2.76</v>
      </c>
      <c r="X524" s="37">
        <f t="shared" si="75"/>
        <v>2.1189999999999998</v>
      </c>
      <c r="Y524" s="46">
        <f t="shared" si="76"/>
        <v>0.96159899728470366</v>
      </c>
      <c r="Z524" s="46">
        <f t="shared" si="77"/>
        <v>3.23</v>
      </c>
      <c r="AA524" s="46">
        <f t="shared" si="78"/>
        <v>0.39</v>
      </c>
      <c r="AB524" s="26">
        <f t="shared" si="79"/>
        <v>2.84</v>
      </c>
    </row>
    <row r="525" spans="1:28" x14ac:dyDescent="0.2">
      <c r="A525" s="143"/>
      <c r="B525" s="146"/>
      <c r="C525" s="54" t="s">
        <v>257</v>
      </c>
      <c r="D525" s="38">
        <v>11.52</v>
      </c>
      <c r="E525" s="51">
        <v>12.2</v>
      </c>
      <c r="F525" s="51">
        <v>11.27</v>
      </c>
      <c r="G525" s="51">
        <v>10.17</v>
      </c>
      <c r="H525" s="51">
        <v>11.48</v>
      </c>
      <c r="I525" s="51">
        <v>10.5</v>
      </c>
      <c r="J525" s="51">
        <v>11.3</v>
      </c>
      <c r="K525" s="51">
        <v>11.32</v>
      </c>
      <c r="L525" s="51">
        <v>11.11</v>
      </c>
      <c r="M525" s="51">
        <v>12.16</v>
      </c>
      <c r="N525" s="51">
        <v>8.8699999999999992</v>
      </c>
      <c r="O525" s="51">
        <v>9.6300000000000008</v>
      </c>
      <c r="P525" s="51">
        <v>10.11</v>
      </c>
      <c r="Q525" s="51">
        <v>10.4</v>
      </c>
      <c r="R525" s="51">
        <v>10.83</v>
      </c>
      <c r="S525" s="51">
        <v>10.85</v>
      </c>
      <c r="T525" s="51">
        <v>11.12</v>
      </c>
      <c r="U525" s="51">
        <v>10.69</v>
      </c>
      <c r="V525" s="51">
        <v>10.199999999999999</v>
      </c>
      <c r="W525" s="27">
        <v>10.47</v>
      </c>
      <c r="X525" s="38">
        <f t="shared" si="75"/>
        <v>10.809999999999999</v>
      </c>
      <c r="Y525" s="51">
        <f t="shared" si="76"/>
        <v>0.80881329574161986</v>
      </c>
      <c r="Z525" s="51">
        <f t="shared" si="77"/>
        <v>12.2</v>
      </c>
      <c r="AA525" s="51">
        <f t="shared" si="78"/>
        <v>8.8699999999999992</v>
      </c>
      <c r="AB525" s="27">
        <f t="shared" si="79"/>
        <v>3.33</v>
      </c>
    </row>
    <row r="526" spans="1:28" x14ac:dyDescent="0.2">
      <c r="A526" s="141" t="s">
        <v>22</v>
      </c>
      <c r="B526" s="144" t="s">
        <v>254</v>
      </c>
      <c r="C526" s="52" t="s">
        <v>255</v>
      </c>
      <c r="D526" s="36">
        <v>85.95</v>
      </c>
      <c r="E526" s="44">
        <v>86.3</v>
      </c>
      <c r="F526" s="44">
        <v>86.28</v>
      </c>
      <c r="G526" s="44">
        <v>84.71</v>
      </c>
      <c r="H526" s="44">
        <v>84.62</v>
      </c>
      <c r="I526" s="44">
        <v>85.5</v>
      </c>
      <c r="J526" s="44">
        <v>86.44</v>
      </c>
      <c r="K526" s="44">
        <v>86.212000000000003</v>
      </c>
      <c r="L526" s="44">
        <v>85.63</v>
      </c>
      <c r="M526" s="44">
        <v>85.77</v>
      </c>
      <c r="N526" s="44">
        <v>82.7</v>
      </c>
      <c r="O526" s="44">
        <v>84.33</v>
      </c>
      <c r="P526" s="44">
        <v>85.64</v>
      </c>
      <c r="Q526" s="44">
        <v>86.03</v>
      </c>
      <c r="R526" s="44">
        <v>86.25</v>
      </c>
      <c r="S526" s="44">
        <v>85.56</v>
      </c>
      <c r="T526" s="44">
        <v>84.33</v>
      </c>
      <c r="U526" s="44">
        <v>85.29</v>
      </c>
      <c r="V526" s="44">
        <v>85.66</v>
      </c>
      <c r="W526" s="25">
        <v>81.72</v>
      </c>
      <c r="X526" s="36">
        <f>AVERAGE(D526:W526)</f>
        <v>85.246099999999998</v>
      </c>
      <c r="Y526" s="44">
        <f>_xlfn.STDEV.S(D526:W526)</f>
        <v>1.2320914995071974</v>
      </c>
      <c r="Z526" s="44">
        <f>MAX(D526:W526)</f>
        <v>86.44</v>
      </c>
      <c r="AA526" s="44">
        <f>MIN(D526:W526)</f>
        <v>81.72</v>
      </c>
      <c r="AB526" s="25">
        <f>Z526-AA526</f>
        <v>4.7199999999999989</v>
      </c>
    </row>
    <row r="527" spans="1:28" x14ac:dyDescent="0.2">
      <c r="A527" s="142"/>
      <c r="B527" s="145"/>
      <c r="C527" s="53" t="s">
        <v>256</v>
      </c>
      <c r="D527" s="37">
        <v>1.92</v>
      </c>
      <c r="E527" s="46">
        <v>2.0699999999999998</v>
      </c>
      <c r="F527" s="46">
        <v>1.79</v>
      </c>
      <c r="G527" s="46">
        <v>1.96</v>
      </c>
      <c r="H527" s="46">
        <v>1.81</v>
      </c>
      <c r="I527" s="46">
        <v>1.47</v>
      </c>
      <c r="J527" s="46">
        <v>1.71</v>
      </c>
      <c r="K527" s="46">
        <v>1.99</v>
      </c>
      <c r="L527" s="46">
        <v>1.83</v>
      </c>
      <c r="M527" s="46">
        <v>2.06</v>
      </c>
      <c r="N527" s="46">
        <v>2.59</v>
      </c>
      <c r="O527" s="46">
        <v>2.31</v>
      </c>
      <c r="P527" s="46">
        <v>1.9</v>
      </c>
      <c r="Q527" s="46">
        <v>1.26</v>
      </c>
      <c r="R527" s="46">
        <v>0.06</v>
      </c>
      <c r="S527" s="46">
        <v>1.7</v>
      </c>
      <c r="T527" s="46">
        <v>2.2400000000000002</v>
      </c>
      <c r="U527" s="46">
        <v>1.55</v>
      </c>
      <c r="V527" s="46">
        <v>1.22</v>
      </c>
      <c r="W527" s="26">
        <v>2.77</v>
      </c>
      <c r="X527" s="37">
        <f t="shared" ref="X527:X532" si="80">AVERAGE(D527:W527)</f>
        <v>1.8104999999999998</v>
      </c>
      <c r="Y527" s="46">
        <f t="shared" ref="Y527:Y532" si="81">_xlfn.STDEV.S(D527:W527)</f>
        <v>0.5661176649127968</v>
      </c>
      <c r="Z527" s="46">
        <f t="shared" ref="Z527:Z532" si="82">MAX(D527:W527)</f>
        <v>2.77</v>
      </c>
      <c r="AA527" s="46">
        <f t="shared" ref="AA527:AA532" si="83">MIN(D527:W527)</f>
        <v>0.06</v>
      </c>
      <c r="AB527" s="26">
        <f t="shared" ref="AB527:AB532" si="84">Z527-AA527</f>
        <v>2.71</v>
      </c>
    </row>
    <row r="528" spans="1:28" x14ac:dyDescent="0.2">
      <c r="A528" s="142"/>
      <c r="B528" s="146"/>
      <c r="C528" s="54" t="s">
        <v>257</v>
      </c>
      <c r="D528" s="37">
        <v>10.86</v>
      </c>
      <c r="E528" s="46">
        <v>9.2200000000000006</v>
      </c>
      <c r="F528" s="46">
        <v>9.32</v>
      </c>
      <c r="G528" s="46">
        <v>10.119999999999999</v>
      </c>
      <c r="H528" s="46">
        <v>9.58</v>
      </c>
      <c r="I528" s="46">
        <v>9.92</v>
      </c>
      <c r="J528" s="46">
        <v>8.94</v>
      </c>
      <c r="K528" s="46">
        <v>9.6199999999999992</v>
      </c>
      <c r="L528" s="46">
        <v>11.71</v>
      </c>
      <c r="M528" s="46">
        <v>10.62</v>
      </c>
      <c r="N528" s="46">
        <v>10.72</v>
      </c>
      <c r="O528" s="46">
        <v>10.73</v>
      </c>
      <c r="P528" s="46">
        <v>10.31</v>
      </c>
      <c r="Q528" s="46">
        <v>10.1</v>
      </c>
      <c r="R528" s="46">
        <v>8.39</v>
      </c>
      <c r="S528" s="46">
        <v>10.75</v>
      </c>
      <c r="T528" s="46">
        <v>10.46</v>
      </c>
      <c r="U528" s="46">
        <v>10.79</v>
      </c>
      <c r="V528" s="46">
        <v>10.73</v>
      </c>
      <c r="W528" s="26">
        <v>9.93</v>
      </c>
      <c r="X528" s="37">
        <f t="shared" si="80"/>
        <v>10.140999999999998</v>
      </c>
      <c r="Y528" s="46">
        <f t="shared" si="81"/>
        <v>0.79046888150741212</v>
      </c>
      <c r="Z528" s="46">
        <f t="shared" si="82"/>
        <v>11.71</v>
      </c>
      <c r="AA528" s="46">
        <f t="shared" si="83"/>
        <v>8.39</v>
      </c>
      <c r="AB528" s="26">
        <f t="shared" si="84"/>
        <v>3.3200000000000003</v>
      </c>
    </row>
    <row r="529" spans="1:28" x14ac:dyDescent="0.2">
      <c r="A529" s="142"/>
      <c r="B529" s="55" t="s">
        <v>258</v>
      </c>
      <c r="C529" s="56" t="s">
        <v>259</v>
      </c>
      <c r="D529" s="57">
        <v>62</v>
      </c>
      <c r="E529" s="58">
        <v>59</v>
      </c>
      <c r="F529" s="58">
        <v>60</v>
      </c>
      <c r="G529" s="58">
        <v>64</v>
      </c>
      <c r="H529" s="58">
        <v>63</v>
      </c>
      <c r="I529" s="58">
        <v>63</v>
      </c>
      <c r="J529" s="58">
        <v>60</v>
      </c>
      <c r="K529" s="58">
        <v>60</v>
      </c>
      <c r="L529" s="58">
        <v>65</v>
      </c>
      <c r="M529" s="58">
        <v>62</v>
      </c>
      <c r="N529" s="58">
        <v>64</v>
      </c>
      <c r="O529" s="58">
        <v>64</v>
      </c>
      <c r="P529" s="58">
        <v>64</v>
      </c>
      <c r="Q529" s="58">
        <v>66</v>
      </c>
      <c r="R529" s="58">
        <v>67</v>
      </c>
      <c r="S529" s="58">
        <v>65</v>
      </c>
      <c r="T529" s="58">
        <v>65</v>
      </c>
      <c r="U529" s="58">
        <v>64</v>
      </c>
      <c r="V529" s="58">
        <v>64</v>
      </c>
      <c r="W529" s="68">
        <v>67</v>
      </c>
      <c r="X529" s="37">
        <f t="shared" si="80"/>
        <v>63.4</v>
      </c>
      <c r="Y529" s="46">
        <f t="shared" si="81"/>
        <v>2.3033156878497434</v>
      </c>
      <c r="Z529" s="46">
        <f t="shared" si="82"/>
        <v>67</v>
      </c>
      <c r="AA529" s="46">
        <f t="shared" si="83"/>
        <v>59</v>
      </c>
      <c r="AB529" s="26">
        <f t="shared" si="84"/>
        <v>8</v>
      </c>
    </row>
    <row r="530" spans="1:28" x14ac:dyDescent="0.2">
      <c r="A530" s="142"/>
      <c r="B530" s="144" t="s">
        <v>260</v>
      </c>
      <c r="C530" s="52" t="s">
        <v>255</v>
      </c>
      <c r="D530" s="37">
        <v>84.56</v>
      </c>
      <c r="E530" s="46">
        <v>85</v>
      </c>
      <c r="F530" s="46">
        <v>84.94</v>
      </c>
      <c r="G530" s="46">
        <v>83.24</v>
      </c>
      <c r="H530" s="46">
        <v>83.16</v>
      </c>
      <c r="I530" s="46">
        <v>84.07</v>
      </c>
      <c r="J530" s="46">
        <v>85.11</v>
      </c>
      <c r="K530" s="46">
        <v>84.88</v>
      </c>
      <c r="L530" s="46">
        <v>84.17</v>
      </c>
      <c r="M530" s="46">
        <v>84.37</v>
      </c>
      <c r="N530" s="46">
        <v>81.17</v>
      </c>
      <c r="O530" s="46">
        <v>82.86</v>
      </c>
      <c r="P530" s="46">
        <v>84.2</v>
      </c>
      <c r="Q530" s="46">
        <v>84.56</v>
      </c>
      <c r="R530" s="46">
        <v>84.76</v>
      </c>
      <c r="S530" s="46">
        <v>84.1</v>
      </c>
      <c r="T530" s="46">
        <v>82.83</v>
      </c>
      <c r="U530" s="46">
        <v>83.84</v>
      </c>
      <c r="V530" s="46">
        <v>84.21</v>
      </c>
      <c r="W530" s="26">
        <v>80.09</v>
      </c>
      <c r="X530" s="37">
        <f t="shared" si="80"/>
        <v>83.805999999999969</v>
      </c>
      <c r="Y530" s="46">
        <f t="shared" si="81"/>
        <v>1.2953617661731245</v>
      </c>
      <c r="Z530" s="46">
        <f t="shared" si="82"/>
        <v>85.11</v>
      </c>
      <c r="AA530" s="46">
        <f t="shared" si="83"/>
        <v>80.09</v>
      </c>
      <c r="AB530" s="26">
        <f t="shared" si="84"/>
        <v>5.019999999999996</v>
      </c>
    </row>
    <row r="531" spans="1:28" x14ac:dyDescent="0.2">
      <c r="A531" s="142"/>
      <c r="B531" s="145"/>
      <c r="C531" s="53" t="s">
        <v>256</v>
      </c>
      <c r="D531" s="37">
        <v>2.0499999999999998</v>
      </c>
      <c r="E531" s="46">
        <v>2.2000000000000002</v>
      </c>
      <c r="F531" s="46">
        <v>1.91</v>
      </c>
      <c r="G531" s="46">
        <v>2.08</v>
      </c>
      <c r="H531" s="46">
        <v>1.94</v>
      </c>
      <c r="I531" s="46">
        <v>1.57</v>
      </c>
      <c r="J531" s="46">
        <v>1.82</v>
      </c>
      <c r="K531" s="46">
        <v>2.11</v>
      </c>
      <c r="L531" s="46">
        <v>1.95</v>
      </c>
      <c r="M531" s="46">
        <v>2.2000000000000002</v>
      </c>
      <c r="N531" s="46">
        <v>2.76</v>
      </c>
      <c r="O531" s="46">
        <v>2.46</v>
      </c>
      <c r="P531" s="46">
        <v>2.02</v>
      </c>
      <c r="Q531" s="46">
        <v>1.37</v>
      </c>
      <c r="R531" s="46">
        <v>0.08</v>
      </c>
      <c r="S531" s="46">
        <v>1.82</v>
      </c>
      <c r="T531" s="46">
        <v>2.38</v>
      </c>
      <c r="U531" s="46">
        <v>1.65</v>
      </c>
      <c r="V531" s="46">
        <v>1.31</v>
      </c>
      <c r="W531" s="26">
        <v>2.94</v>
      </c>
      <c r="X531" s="37">
        <f t="shared" si="80"/>
        <v>1.9309999999999998</v>
      </c>
      <c r="Y531" s="46">
        <f t="shared" si="81"/>
        <v>0.59688577766516338</v>
      </c>
      <c r="Z531" s="46">
        <f t="shared" si="82"/>
        <v>2.94</v>
      </c>
      <c r="AA531" s="46">
        <f t="shared" si="83"/>
        <v>0.08</v>
      </c>
      <c r="AB531" s="26">
        <f t="shared" si="84"/>
        <v>2.86</v>
      </c>
    </row>
    <row r="532" spans="1:28" x14ac:dyDescent="0.2">
      <c r="A532" s="143"/>
      <c r="B532" s="146"/>
      <c r="C532" s="54" t="s">
        <v>257</v>
      </c>
      <c r="D532" s="38">
        <v>11.61</v>
      </c>
      <c r="E532" s="51">
        <v>9.8699999999999992</v>
      </c>
      <c r="F532" s="51">
        <v>9.9700000000000006</v>
      </c>
      <c r="G532" s="51">
        <v>10.85</v>
      </c>
      <c r="H532" s="51">
        <v>10.27</v>
      </c>
      <c r="I532" s="51">
        <v>10.62</v>
      </c>
      <c r="J532" s="51">
        <v>9.56</v>
      </c>
      <c r="K532" s="51">
        <v>10.3</v>
      </c>
      <c r="L532" s="51">
        <v>12.53</v>
      </c>
      <c r="M532" s="51">
        <v>11.36</v>
      </c>
      <c r="N532" s="51">
        <v>11.54</v>
      </c>
      <c r="O532" s="51">
        <v>11.51</v>
      </c>
      <c r="P532" s="51">
        <v>11.04</v>
      </c>
      <c r="Q532" s="51">
        <v>10.79</v>
      </c>
      <c r="R532" s="51">
        <v>8.9700000000000006</v>
      </c>
      <c r="S532" s="51">
        <v>11.51</v>
      </c>
      <c r="T532" s="51">
        <v>11.23</v>
      </c>
      <c r="U532" s="51">
        <v>11.56</v>
      </c>
      <c r="V532" s="51">
        <v>11.48</v>
      </c>
      <c r="W532" s="27">
        <v>10.71</v>
      </c>
      <c r="X532" s="38">
        <f t="shared" si="80"/>
        <v>10.863999999999997</v>
      </c>
      <c r="Y532" s="51">
        <f t="shared" si="81"/>
        <v>0.85017892853582033</v>
      </c>
      <c r="Z532" s="51">
        <f t="shared" si="82"/>
        <v>12.53</v>
      </c>
      <c r="AA532" s="51">
        <f t="shared" si="83"/>
        <v>8.9700000000000006</v>
      </c>
      <c r="AB532" s="27">
        <f t="shared" si="84"/>
        <v>3.5599999999999987</v>
      </c>
    </row>
    <row r="533" spans="1:28" x14ac:dyDescent="0.2">
      <c r="A533" s="141" t="s">
        <v>23</v>
      </c>
      <c r="B533" s="144" t="s">
        <v>254</v>
      </c>
      <c r="C533" s="52" t="s">
        <v>255</v>
      </c>
      <c r="D533" s="36">
        <v>83.76</v>
      </c>
      <c r="E533" s="44">
        <v>83.93</v>
      </c>
      <c r="F533" s="44">
        <v>85.2</v>
      </c>
      <c r="G533" s="44">
        <v>84.7</v>
      </c>
      <c r="H533" s="44">
        <v>84.36</v>
      </c>
      <c r="I533" s="44">
        <v>83.34</v>
      </c>
      <c r="J533" s="44">
        <v>84.68</v>
      </c>
      <c r="K533" s="44">
        <v>84.22</v>
      </c>
      <c r="L533" s="44">
        <v>84.94</v>
      </c>
      <c r="M533" s="44">
        <v>83.98</v>
      </c>
      <c r="N533" s="44">
        <v>87.14</v>
      </c>
      <c r="O533" s="44">
        <v>86.38</v>
      </c>
      <c r="P533" s="44">
        <v>84.28</v>
      </c>
      <c r="Q533" s="44">
        <v>83.65</v>
      </c>
      <c r="R533" s="44">
        <v>84.56</v>
      </c>
      <c r="S533" s="44">
        <v>84.15</v>
      </c>
      <c r="T533" s="44">
        <v>86.83</v>
      </c>
      <c r="U533" s="44">
        <v>84.14</v>
      </c>
      <c r="V533" s="44">
        <v>84.06</v>
      </c>
      <c r="W533" s="25">
        <v>84.42</v>
      </c>
      <c r="X533" s="36">
        <f>AVERAGE(D533:W533)</f>
        <v>84.63600000000001</v>
      </c>
      <c r="Y533" s="44">
        <f>_xlfn.STDEV.S(D533:W533)</f>
        <v>1.0293605577710527</v>
      </c>
      <c r="Z533" s="44">
        <f>MAX(D533:W533)</f>
        <v>87.14</v>
      </c>
      <c r="AA533" s="44">
        <f>MIN(D533:W533)</f>
        <v>83.34</v>
      </c>
      <c r="AB533" s="25">
        <f>Z533-AA533</f>
        <v>3.7999999999999972</v>
      </c>
    </row>
    <row r="534" spans="1:28" x14ac:dyDescent="0.2">
      <c r="A534" s="142"/>
      <c r="B534" s="145"/>
      <c r="C534" s="53" t="s">
        <v>256</v>
      </c>
      <c r="D534" s="37">
        <v>2.0699999999999998</v>
      </c>
      <c r="E534" s="46">
        <v>2.14</v>
      </c>
      <c r="F534" s="46">
        <v>1.82</v>
      </c>
      <c r="G534" s="46">
        <v>2.0099999999999998</v>
      </c>
      <c r="H534" s="46">
        <v>2.2400000000000002</v>
      </c>
      <c r="I534" s="46">
        <v>2.25</v>
      </c>
      <c r="J534" s="46">
        <v>1.62</v>
      </c>
      <c r="K534" s="46">
        <v>2.0699999999999998</v>
      </c>
      <c r="L534" s="46">
        <v>2.08</v>
      </c>
      <c r="M534" s="46">
        <v>2.2400000000000002</v>
      </c>
      <c r="N534" s="46">
        <v>0.57999999999999996</v>
      </c>
      <c r="O534" s="46">
        <v>0.94</v>
      </c>
      <c r="P534" s="46">
        <v>2.34</v>
      </c>
      <c r="Q534" s="46">
        <v>2.62</v>
      </c>
      <c r="R534" s="46">
        <v>1.92</v>
      </c>
      <c r="S534" s="46">
        <v>2.3199999999999998</v>
      </c>
      <c r="T534" s="46">
        <v>0.63</v>
      </c>
      <c r="U534" s="46">
        <v>1.93</v>
      </c>
      <c r="V534" s="46">
        <v>2.36</v>
      </c>
      <c r="W534" s="26">
        <v>1.87</v>
      </c>
      <c r="X534" s="37">
        <f t="shared" ref="X534:X539" si="85">AVERAGE(D534:W534)</f>
        <v>1.9024999999999999</v>
      </c>
      <c r="Y534" s="46">
        <f t="shared" ref="Y534:Y539" si="86">_xlfn.STDEV.S(D534:W534)</f>
        <v>0.56089097355058903</v>
      </c>
      <c r="Z534" s="46">
        <f t="shared" ref="Z534:Z539" si="87">MAX(D534:W534)</f>
        <v>2.62</v>
      </c>
      <c r="AA534" s="46">
        <f t="shared" ref="AA534:AA539" si="88">MIN(D534:W534)</f>
        <v>0.57999999999999996</v>
      </c>
      <c r="AB534" s="26">
        <f t="shared" ref="AB534:AB539" si="89">Z534-AA534</f>
        <v>2.04</v>
      </c>
    </row>
    <row r="535" spans="1:28" x14ac:dyDescent="0.2">
      <c r="A535" s="142"/>
      <c r="B535" s="146"/>
      <c r="C535" s="54" t="s">
        <v>257</v>
      </c>
      <c r="D535" s="37">
        <v>10.199999999999999</v>
      </c>
      <c r="E535" s="46">
        <v>10.1</v>
      </c>
      <c r="F535" s="46">
        <v>9.32</v>
      </c>
      <c r="G535" s="46">
        <v>10.84</v>
      </c>
      <c r="H535" s="46">
        <v>9.36</v>
      </c>
      <c r="I535" s="46">
        <v>10</v>
      </c>
      <c r="J535" s="46">
        <v>10.51</v>
      </c>
      <c r="K535" s="46">
        <v>9.74</v>
      </c>
      <c r="L535" s="46">
        <v>8.89</v>
      </c>
      <c r="M535" s="46">
        <v>9.73</v>
      </c>
      <c r="N535" s="46">
        <v>10.220000000000001</v>
      </c>
      <c r="O535" s="46">
        <v>10.32</v>
      </c>
      <c r="P535" s="46">
        <v>10.32</v>
      </c>
      <c r="Q535" s="46">
        <v>10.33</v>
      </c>
      <c r="R535" s="46">
        <v>10.85</v>
      </c>
      <c r="S535" s="46">
        <v>10.36</v>
      </c>
      <c r="T535" s="46">
        <v>10.57</v>
      </c>
      <c r="U535" s="46">
        <v>10.58</v>
      </c>
      <c r="V535" s="46">
        <v>10.31</v>
      </c>
      <c r="W535" s="26">
        <v>10.52</v>
      </c>
      <c r="X535" s="37">
        <f t="shared" si="85"/>
        <v>10.153499999999999</v>
      </c>
      <c r="Y535" s="46">
        <f t="shared" si="86"/>
        <v>0.51457979791384401</v>
      </c>
      <c r="Z535" s="46">
        <f t="shared" si="87"/>
        <v>10.85</v>
      </c>
      <c r="AA535" s="46">
        <f t="shared" si="88"/>
        <v>8.89</v>
      </c>
      <c r="AB535" s="26">
        <f t="shared" si="89"/>
        <v>1.9599999999999991</v>
      </c>
    </row>
    <row r="536" spans="1:28" x14ac:dyDescent="0.2">
      <c r="A536" s="142"/>
      <c r="B536" s="55" t="s">
        <v>258</v>
      </c>
      <c r="C536" s="56" t="s">
        <v>259</v>
      </c>
      <c r="D536" s="57">
        <v>61</v>
      </c>
      <c r="E536" s="58">
        <v>62</v>
      </c>
      <c r="F536" s="58">
        <v>62</v>
      </c>
      <c r="G536" s="58">
        <v>63</v>
      </c>
      <c r="H536" s="58">
        <v>62</v>
      </c>
      <c r="I536" s="58">
        <v>63</v>
      </c>
      <c r="J536" s="58">
        <v>61</v>
      </c>
      <c r="K536" s="58">
        <v>62</v>
      </c>
      <c r="L536" s="58">
        <v>61</v>
      </c>
      <c r="M536" s="58">
        <v>63</v>
      </c>
      <c r="N536" s="58">
        <v>62</v>
      </c>
      <c r="O536" s="58">
        <v>64</v>
      </c>
      <c r="P536" s="58">
        <v>64</v>
      </c>
      <c r="Q536" s="58">
        <v>66</v>
      </c>
      <c r="R536" s="58">
        <v>67</v>
      </c>
      <c r="S536" s="58">
        <v>65</v>
      </c>
      <c r="T536" s="58">
        <v>63</v>
      </c>
      <c r="U536" s="58">
        <v>66</v>
      </c>
      <c r="V536" s="58">
        <v>65</v>
      </c>
      <c r="W536" s="68">
        <v>66</v>
      </c>
      <c r="X536" s="37">
        <f t="shared" si="85"/>
        <v>63.4</v>
      </c>
      <c r="Y536" s="46">
        <f t="shared" si="86"/>
        <v>1.8750438591361565</v>
      </c>
      <c r="Z536" s="46">
        <f t="shared" si="87"/>
        <v>67</v>
      </c>
      <c r="AA536" s="46">
        <f t="shared" si="88"/>
        <v>61</v>
      </c>
      <c r="AB536" s="26">
        <f t="shared" si="89"/>
        <v>6</v>
      </c>
    </row>
    <row r="537" spans="1:28" x14ac:dyDescent="0.2">
      <c r="A537" s="142"/>
      <c r="B537" s="144" t="s">
        <v>260</v>
      </c>
      <c r="C537" s="52" t="s">
        <v>255</v>
      </c>
      <c r="D537" s="37">
        <v>82.34</v>
      </c>
      <c r="E537" s="46">
        <v>82.49</v>
      </c>
      <c r="F537" s="46">
        <v>83.79</v>
      </c>
      <c r="G537" s="46">
        <v>83.25</v>
      </c>
      <c r="H537" s="46">
        <v>82.93</v>
      </c>
      <c r="I537" s="46">
        <v>81.86</v>
      </c>
      <c r="J537" s="46">
        <v>83.29</v>
      </c>
      <c r="K537" s="46">
        <v>82.78</v>
      </c>
      <c r="L537" s="46">
        <v>83.56</v>
      </c>
      <c r="M537" s="46">
        <v>82.52</v>
      </c>
      <c r="N537" s="46">
        <v>85.79</v>
      </c>
      <c r="O537" s="46">
        <v>84.96</v>
      </c>
      <c r="P537" s="46">
        <v>82.8</v>
      </c>
      <c r="Q537" s="46">
        <v>82.11</v>
      </c>
      <c r="R537" s="46">
        <v>83.03</v>
      </c>
      <c r="S537" s="46">
        <v>82.64</v>
      </c>
      <c r="T537" s="46">
        <v>85.45</v>
      </c>
      <c r="U537" s="46">
        <v>82.6</v>
      </c>
      <c r="V537" s="46">
        <v>82.56</v>
      </c>
      <c r="W537" s="26">
        <v>82.89</v>
      </c>
      <c r="X537" s="37">
        <f t="shared" si="85"/>
        <v>83.181999999999988</v>
      </c>
      <c r="Y537" s="46">
        <f t="shared" si="86"/>
        <v>1.0676417692130742</v>
      </c>
      <c r="Z537" s="46">
        <f t="shared" si="87"/>
        <v>85.79</v>
      </c>
      <c r="AA537" s="46">
        <f t="shared" si="88"/>
        <v>81.86</v>
      </c>
      <c r="AB537" s="26">
        <f t="shared" si="89"/>
        <v>3.9300000000000068</v>
      </c>
    </row>
    <row r="538" spans="1:28" x14ac:dyDescent="0.2">
      <c r="A538" s="142"/>
      <c r="B538" s="145"/>
      <c r="C538" s="53" t="s">
        <v>256</v>
      </c>
      <c r="D538" s="37">
        <v>2.2000000000000002</v>
      </c>
      <c r="E538" s="46">
        <v>2.29</v>
      </c>
      <c r="F538" s="46">
        <v>1.95</v>
      </c>
      <c r="G538" s="46">
        <v>2.14</v>
      </c>
      <c r="H538" s="46">
        <v>2.37</v>
      </c>
      <c r="I538" s="46">
        <v>2.39</v>
      </c>
      <c r="J538" s="46">
        <v>1.73</v>
      </c>
      <c r="K538" s="46">
        <v>2.2000000000000002</v>
      </c>
      <c r="L538" s="46">
        <v>2.21</v>
      </c>
      <c r="M538" s="46">
        <v>2.38</v>
      </c>
      <c r="N538" s="46">
        <v>0.63</v>
      </c>
      <c r="O538" s="46">
        <v>1.02</v>
      </c>
      <c r="P538" s="46">
        <v>2.4900000000000002</v>
      </c>
      <c r="Q538" s="46">
        <v>2.78</v>
      </c>
      <c r="R538" s="46">
        <v>2.0499999999999998</v>
      </c>
      <c r="S538" s="46">
        <v>2.48</v>
      </c>
      <c r="T538" s="46">
        <v>0.69</v>
      </c>
      <c r="U538" s="46">
        <v>2.06</v>
      </c>
      <c r="V538" s="46">
        <v>2.5099999999999998</v>
      </c>
      <c r="W538" s="26">
        <v>1.99</v>
      </c>
      <c r="X538" s="37">
        <f t="shared" si="85"/>
        <v>2.028</v>
      </c>
      <c r="Y538" s="46">
        <f t="shared" si="86"/>
        <v>0.59025061581813187</v>
      </c>
      <c r="Z538" s="46">
        <f t="shared" si="87"/>
        <v>2.78</v>
      </c>
      <c r="AA538" s="46">
        <f t="shared" si="88"/>
        <v>0.63</v>
      </c>
      <c r="AB538" s="26">
        <f t="shared" si="89"/>
        <v>2.15</v>
      </c>
    </row>
    <row r="539" spans="1:28" x14ac:dyDescent="0.2">
      <c r="A539" s="143"/>
      <c r="B539" s="146"/>
      <c r="C539" s="54" t="s">
        <v>257</v>
      </c>
      <c r="D539" s="38">
        <v>10.95</v>
      </c>
      <c r="E539" s="51">
        <v>10.84</v>
      </c>
      <c r="F539" s="51">
        <v>9.98</v>
      </c>
      <c r="G539" s="51">
        <v>11.62</v>
      </c>
      <c r="H539" s="51">
        <v>10.050000000000001</v>
      </c>
      <c r="I539" s="51">
        <v>10.75</v>
      </c>
      <c r="J539" s="51">
        <v>11.26</v>
      </c>
      <c r="K539" s="51">
        <v>10.46</v>
      </c>
      <c r="L539" s="51">
        <v>9.5399999999999991</v>
      </c>
      <c r="M539" s="51">
        <v>10.45</v>
      </c>
      <c r="N539" s="51">
        <v>10.91</v>
      </c>
      <c r="O539" s="51">
        <v>11.02</v>
      </c>
      <c r="P539" s="51">
        <v>11.06</v>
      </c>
      <c r="Q539" s="51">
        <v>11.09</v>
      </c>
      <c r="R539" s="51">
        <v>11.63</v>
      </c>
      <c r="S539" s="51">
        <v>11.11</v>
      </c>
      <c r="T539" s="51">
        <v>11.26</v>
      </c>
      <c r="U539" s="51">
        <v>11.34</v>
      </c>
      <c r="V539" s="51">
        <v>11.05</v>
      </c>
      <c r="W539" s="27">
        <v>11.27</v>
      </c>
      <c r="X539" s="38">
        <f t="shared" si="85"/>
        <v>10.882</v>
      </c>
      <c r="Y539" s="51">
        <f t="shared" si="86"/>
        <v>0.54389046884943948</v>
      </c>
      <c r="Z539" s="51">
        <f t="shared" si="87"/>
        <v>11.63</v>
      </c>
      <c r="AA539" s="51">
        <f t="shared" si="88"/>
        <v>9.5399999999999991</v>
      </c>
      <c r="AB539" s="27">
        <f t="shared" si="89"/>
        <v>2.0900000000000016</v>
      </c>
    </row>
    <row r="540" spans="1:28" x14ac:dyDescent="0.2">
      <c r="A540" s="141" t="s">
        <v>24</v>
      </c>
      <c r="B540" s="144" t="s">
        <v>254</v>
      </c>
      <c r="C540" s="52" t="s">
        <v>255</v>
      </c>
      <c r="D540" s="36">
        <v>87.56</v>
      </c>
      <c r="E540" s="44">
        <v>84.48</v>
      </c>
      <c r="F540" s="44">
        <v>83.92</v>
      </c>
      <c r="G540" s="44">
        <v>83.67</v>
      </c>
      <c r="H540" s="44">
        <v>83.29</v>
      </c>
      <c r="I540" s="44">
        <v>82.89</v>
      </c>
      <c r="J540" s="44">
        <v>79.150000000000006</v>
      </c>
      <c r="K540" s="44">
        <v>82.81</v>
      </c>
      <c r="L540" s="44">
        <v>83.55</v>
      </c>
      <c r="M540" s="44">
        <v>82.47</v>
      </c>
      <c r="N540" s="44">
        <v>81.48</v>
      </c>
      <c r="O540" s="44">
        <v>83.21</v>
      </c>
      <c r="P540" s="44">
        <v>85.02</v>
      </c>
      <c r="Q540" s="44">
        <v>81.53</v>
      </c>
      <c r="R540" s="44">
        <v>79.91</v>
      </c>
      <c r="S540" s="44">
        <v>84.13</v>
      </c>
      <c r="T540" s="44">
        <v>80.78</v>
      </c>
      <c r="U540" s="44">
        <v>82.49</v>
      </c>
      <c r="V540" s="44">
        <v>84.78</v>
      </c>
      <c r="W540" s="25">
        <v>82.39</v>
      </c>
      <c r="X540" s="36">
        <f>AVERAGE(D540:W540)</f>
        <v>82.975500000000011</v>
      </c>
      <c r="Y540" s="44">
        <f>_xlfn.STDEV.S(D540:W540)</f>
        <v>1.8911886404280798</v>
      </c>
      <c r="Z540" s="44">
        <f>MAX(D540:W540)</f>
        <v>87.56</v>
      </c>
      <c r="AA540" s="44">
        <f>MIN(D540:W540)</f>
        <v>79.150000000000006</v>
      </c>
      <c r="AB540" s="25">
        <f>Z540-AA540</f>
        <v>8.4099999999999966</v>
      </c>
    </row>
    <row r="541" spans="1:28" x14ac:dyDescent="0.2">
      <c r="A541" s="142"/>
      <c r="B541" s="145"/>
      <c r="C541" s="53" t="s">
        <v>256</v>
      </c>
      <c r="D541" s="37">
        <v>0.92</v>
      </c>
      <c r="E541" s="46">
        <v>2.35</v>
      </c>
      <c r="F541" s="46">
        <v>2.71</v>
      </c>
      <c r="G541" s="46">
        <v>2.99</v>
      </c>
      <c r="H541" s="46">
        <v>2.79</v>
      </c>
      <c r="I541" s="46">
        <v>3.12</v>
      </c>
      <c r="J541" s="46">
        <v>4.66</v>
      </c>
      <c r="K541" s="46">
        <v>3.03</v>
      </c>
      <c r="L541" s="46">
        <v>2.64</v>
      </c>
      <c r="M541" s="46">
        <v>2.76</v>
      </c>
      <c r="N541" s="46">
        <v>3.54</v>
      </c>
      <c r="O541" s="46">
        <v>2.6</v>
      </c>
      <c r="P541" s="46">
        <v>1.81</v>
      </c>
      <c r="Q541" s="46">
        <v>2.99</v>
      </c>
      <c r="R541" s="46">
        <v>3.73</v>
      </c>
      <c r="S541" s="46">
        <v>1.39</v>
      </c>
      <c r="T541" s="46">
        <v>2.99</v>
      </c>
      <c r="U541" s="46">
        <v>2.04</v>
      </c>
      <c r="V541" s="46">
        <v>0.91</v>
      </c>
      <c r="W541" s="26">
        <v>2.85</v>
      </c>
      <c r="X541" s="37">
        <f t="shared" ref="X541:X546" si="90">AVERAGE(D541:W541)</f>
        <v>2.6410000000000005</v>
      </c>
      <c r="Y541" s="46">
        <f t="shared" ref="Y541:Y546" si="91">_xlfn.STDEV.S(D541:W541)</f>
        <v>0.90503794628210121</v>
      </c>
      <c r="Z541" s="46">
        <f t="shared" ref="Z541:Z546" si="92">MAX(D541:W541)</f>
        <v>4.66</v>
      </c>
      <c r="AA541" s="46">
        <f t="shared" ref="AA541:AA546" si="93">MIN(D541:W541)</f>
        <v>0.91</v>
      </c>
      <c r="AB541" s="26">
        <f t="shared" ref="AB541:AB546" si="94">Z541-AA541</f>
        <v>3.75</v>
      </c>
    </row>
    <row r="542" spans="1:28" x14ac:dyDescent="0.2">
      <c r="A542" s="142"/>
      <c r="B542" s="146"/>
      <c r="C542" s="54" t="s">
        <v>257</v>
      </c>
      <c r="D542" s="37">
        <v>10.72</v>
      </c>
      <c r="E542" s="46">
        <v>10.54</v>
      </c>
      <c r="F542" s="46">
        <v>10.97</v>
      </c>
      <c r="G542" s="46">
        <v>8.19</v>
      </c>
      <c r="H542" s="46">
        <v>10.09</v>
      </c>
      <c r="I542" s="46">
        <v>9.0399999999999991</v>
      </c>
      <c r="J542" s="46">
        <v>10.67</v>
      </c>
      <c r="K542" s="46">
        <v>11.11</v>
      </c>
      <c r="L542" s="46">
        <v>8.65</v>
      </c>
      <c r="M542" s="46">
        <v>10</v>
      </c>
      <c r="N542" s="46">
        <v>10.45</v>
      </c>
      <c r="O542" s="46">
        <v>8.1199999999999992</v>
      </c>
      <c r="P542" s="46">
        <v>8.5399999999999991</v>
      </c>
      <c r="Q542" s="46">
        <v>8.65</v>
      </c>
      <c r="R542" s="46">
        <v>9.8699999999999992</v>
      </c>
      <c r="S542" s="46">
        <v>10.64</v>
      </c>
      <c r="T542" s="46">
        <v>8.6</v>
      </c>
      <c r="U542" s="46">
        <v>8.6199999999999992</v>
      </c>
      <c r="V542" s="46">
        <v>8.5500000000000007</v>
      </c>
      <c r="W542" s="26">
        <v>9.7100000000000009</v>
      </c>
      <c r="X542" s="37">
        <f t="shared" si="90"/>
        <v>9.5865000000000009</v>
      </c>
      <c r="Y542" s="46">
        <f t="shared" si="91"/>
        <v>1.0313265601564698</v>
      </c>
      <c r="Z542" s="46">
        <f t="shared" si="92"/>
        <v>11.11</v>
      </c>
      <c r="AA542" s="46">
        <f t="shared" si="93"/>
        <v>8.1199999999999992</v>
      </c>
      <c r="AB542" s="26">
        <f t="shared" si="94"/>
        <v>2.99</v>
      </c>
    </row>
    <row r="543" spans="1:28" x14ac:dyDescent="0.2">
      <c r="A543" s="142"/>
      <c r="B543" s="55" t="s">
        <v>258</v>
      </c>
      <c r="C543" s="56" t="s">
        <v>259</v>
      </c>
      <c r="D543" s="57">
        <v>59</v>
      </c>
      <c r="E543" s="58">
        <v>65</v>
      </c>
      <c r="F543" s="58">
        <v>66</v>
      </c>
      <c r="G543" s="58">
        <v>64</v>
      </c>
      <c r="H543" s="58">
        <v>69</v>
      </c>
      <c r="I543" s="58">
        <v>64</v>
      </c>
      <c r="J543" s="58">
        <v>71</v>
      </c>
      <c r="K543" s="58">
        <v>67</v>
      </c>
      <c r="L543" s="58">
        <v>67</v>
      </c>
      <c r="M543" s="58">
        <v>69</v>
      </c>
      <c r="N543" s="58">
        <v>68</v>
      </c>
      <c r="O543" s="58">
        <v>63</v>
      </c>
      <c r="P543" s="58">
        <v>63</v>
      </c>
      <c r="Q543" s="58">
        <v>66</v>
      </c>
      <c r="R543" s="58">
        <v>70</v>
      </c>
      <c r="S543" s="58">
        <v>65</v>
      </c>
      <c r="T543" s="58">
        <v>67</v>
      </c>
      <c r="U543" s="58">
        <v>64</v>
      </c>
      <c r="V543" s="58">
        <v>62</v>
      </c>
      <c r="W543" s="68">
        <v>65</v>
      </c>
      <c r="X543" s="37">
        <f t="shared" si="90"/>
        <v>65.7</v>
      </c>
      <c r="Y543" s="46">
        <f t="shared" si="91"/>
        <v>2.9217874846167646</v>
      </c>
      <c r="Z543" s="46">
        <f t="shared" si="92"/>
        <v>71</v>
      </c>
      <c r="AA543" s="46">
        <f t="shared" si="93"/>
        <v>59</v>
      </c>
      <c r="AB543" s="26">
        <f t="shared" si="94"/>
        <v>12</v>
      </c>
    </row>
    <row r="544" spans="1:28" x14ac:dyDescent="0.2">
      <c r="A544" s="142"/>
      <c r="B544" s="144" t="s">
        <v>260</v>
      </c>
      <c r="C544" s="52" t="s">
        <v>255</v>
      </c>
      <c r="D544" s="37">
        <v>86.28</v>
      </c>
      <c r="E544" s="46">
        <v>82.99</v>
      </c>
      <c r="F544" s="46">
        <v>82.38</v>
      </c>
      <c r="G544" s="46">
        <v>82.17</v>
      </c>
      <c r="H544" s="46">
        <v>81.67</v>
      </c>
      <c r="I544" s="46">
        <v>81.349999999999994</v>
      </c>
      <c r="J544" s="46">
        <v>77.319999999999993</v>
      </c>
      <c r="K544" s="46">
        <v>81.209999999999994</v>
      </c>
      <c r="L544" s="46">
        <v>81.97</v>
      </c>
      <c r="M544" s="46">
        <v>80.819999999999993</v>
      </c>
      <c r="N544" s="46">
        <v>79.81</v>
      </c>
      <c r="O544" s="46">
        <v>81.72</v>
      </c>
      <c r="P544" s="46">
        <v>83.59</v>
      </c>
      <c r="Q544" s="46">
        <v>79.92</v>
      </c>
      <c r="R544" s="46">
        <v>78.14</v>
      </c>
      <c r="S544" s="46">
        <v>82.63</v>
      </c>
      <c r="T544" s="46">
        <v>79.12</v>
      </c>
      <c r="U544" s="46">
        <v>80.94</v>
      </c>
      <c r="V544" s="46">
        <v>83.35</v>
      </c>
      <c r="W544" s="26">
        <v>80.83</v>
      </c>
      <c r="X544" s="37">
        <f t="shared" si="90"/>
        <v>81.410499999999999</v>
      </c>
      <c r="Y544" s="46">
        <f t="shared" si="91"/>
        <v>2.0079800664768617</v>
      </c>
      <c r="Z544" s="46">
        <f t="shared" si="92"/>
        <v>86.28</v>
      </c>
      <c r="AA544" s="46">
        <f t="shared" si="93"/>
        <v>77.319999999999993</v>
      </c>
      <c r="AB544" s="26">
        <f t="shared" si="94"/>
        <v>8.960000000000008</v>
      </c>
    </row>
    <row r="545" spans="1:28" x14ac:dyDescent="0.2">
      <c r="A545" s="142"/>
      <c r="B545" s="145"/>
      <c r="C545" s="53" t="s">
        <v>256</v>
      </c>
      <c r="D545" s="37">
        <v>1</v>
      </c>
      <c r="E545" s="46">
        <v>2.5</v>
      </c>
      <c r="F545" s="46">
        <v>2.88</v>
      </c>
      <c r="G545" s="46">
        <v>3.17</v>
      </c>
      <c r="H545" s="46">
        <v>2.96</v>
      </c>
      <c r="I545" s="46">
        <v>3.31</v>
      </c>
      <c r="J545" s="46">
        <v>4.96</v>
      </c>
      <c r="K545" s="46">
        <v>3.22</v>
      </c>
      <c r="L545" s="46">
        <v>2.8</v>
      </c>
      <c r="M545" s="46">
        <v>2.93</v>
      </c>
      <c r="N545" s="46">
        <v>3.77</v>
      </c>
      <c r="O545" s="46">
        <v>2.77</v>
      </c>
      <c r="P545" s="46">
        <v>1.93</v>
      </c>
      <c r="Q545" s="46">
        <v>3.19</v>
      </c>
      <c r="R545" s="46">
        <v>3.98</v>
      </c>
      <c r="S545" s="46">
        <v>1.49</v>
      </c>
      <c r="T545" s="46">
        <v>3.18</v>
      </c>
      <c r="U545" s="46">
        <v>2.17</v>
      </c>
      <c r="V545" s="46">
        <v>0.98</v>
      </c>
      <c r="W545" s="26">
        <v>3.03</v>
      </c>
      <c r="X545" s="37">
        <f t="shared" si="90"/>
        <v>2.8109999999999999</v>
      </c>
      <c r="Y545" s="46">
        <f t="shared" si="91"/>
        <v>0.95920416574311618</v>
      </c>
      <c r="Z545" s="46">
        <f t="shared" si="92"/>
        <v>4.96</v>
      </c>
      <c r="AA545" s="46">
        <f t="shared" si="93"/>
        <v>0.98</v>
      </c>
      <c r="AB545" s="26">
        <f t="shared" si="94"/>
        <v>3.98</v>
      </c>
    </row>
    <row r="546" spans="1:28" x14ac:dyDescent="0.2">
      <c r="A546" s="143"/>
      <c r="B546" s="146"/>
      <c r="C546" s="54" t="s">
        <v>257</v>
      </c>
      <c r="D546" s="38">
        <v>11.43</v>
      </c>
      <c r="E546" s="51">
        <v>11.31</v>
      </c>
      <c r="F546" s="51">
        <v>11.78</v>
      </c>
      <c r="G546" s="51">
        <v>8.82</v>
      </c>
      <c r="H546" s="51">
        <v>10.86</v>
      </c>
      <c r="I546" s="51">
        <v>9.73</v>
      </c>
      <c r="J546" s="51">
        <v>11.58</v>
      </c>
      <c r="K546" s="51">
        <v>11.96</v>
      </c>
      <c r="L546" s="51">
        <v>9.31</v>
      </c>
      <c r="M546" s="51">
        <v>10.76</v>
      </c>
      <c r="N546" s="51">
        <v>11.27</v>
      </c>
      <c r="O546" s="51">
        <v>8.74</v>
      </c>
      <c r="P546" s="51">
        <v>9.17</v>
      </c>
      <c r="Q546" s="51">
        <v>9.35</v>
      </c>
      <c r="R546" s="51">
        <v>10.68</v>
      </c>
      <c r="S546" s="51">
        <v>11.4</v>
      </c>
      <c r="T546" s="51">
        <v>9.31</v>
      </c>
      <c r="U546" s="51">
        <v>9.27</v>
      </c>
      <c r="V546" s="51">
        <v>9.16</v>
      </c>
      <c r="W546" s="27">
        <v>10.45</v>
      </c>
      <c r="X546" s="38">
        <f t="shared" si="90"/>
        <v>10.317</v>
      </c>
      <c r="Y546" s="51">
        <f t="shared" si="91"/>
        <v>1.1042411063950737</v>
      </c>
      <c r="Z546" s="51">
        <f t="shared" si="92"/>
        <v>11.96</v>
      </c>
      <c r="AA546" s="51">
        <f t="shared" si="93"/>
        <v>8.74</v>
      </c>
      <c r="AB546" s="27">
        <f t="shared" si="94"/>
        <v>3.2200000000000006</v>
      </c>
    </row>
    <row r="547" spans="1:28" x14ac:dyDescent="0.2">
      <c r="A547" s="141" t="s">
        <v>25</v>
      </c>
      <c r="B547" s="144" t="s">
        <v>254</v>
      </c>
      <c r="C547" s="52" t="s">
        <v>255</v>
      </c>
      <c r="D547" s="36">
        <v>83.33</v>
      </c>
      <c r="E547" s="44">
        <v>85.34</v>
      </c>
      <c r="F547" s="44">
        <v>86.17</v>
      </c>
      <c r="G547" s="44">
        <v>80.39</v>
      </c>
      <c r="H547" s="44">
        <v>74.540000000000006</v>
      </c>
      <c r="I547" s="44">
        <v>80.099999999999994</v>
      </c>
      <c r="J547" s="44">
        <v>85.71</v>
      </c>
      <c r="K547" s="44">
        <v>81.569999999999993</v>
      </c>
      <c r="L547" s="44">
        <v>81.650000000000006</v>
      </c>
      <c r="M547" s="44">
        <v>80.87</v>
      </c>
      <c r="N547" s="44">
        <v>80.36</v>
      </c>
      <c r="O547" s="44">
        <v>80.459999999999994</v>
      </c>
      <c r="P547" s="44">
        <v>82.44</v>
      </c>
      <c r="Q547" s="44">
        <v>83.93</v>
      </c>
      <c r="R547" s="44">
        <v>85.15</v>
      </c>
      <c r="S547" s="44">
        <v>84.71</v>
      </c>
      <c r="T547" s="44">
        <v>81.459999999999994</v>
      </c>
      <c r="U547" s="44">
        <v>61.85</v>
      </c>
      <c r="V547" s="44">
        <v>59.59</v>
      </c>
      <c r="W547" s="25">
        <v>81.14</v>
      </c>
      <c r="X547" s="36">
        <f>AVERAGE(D547:W547)</f>
        <v>80.038000000000011</v>
      </c>
      <c r="Y547" s="44">
        <f>_xlfn.STDEV.S(D547:W547)</f>
        <v>7.130493154865162</v>
      </c>
      <c r="Z547" s="44">
        <f>MAX(D547:W547)</f>
        <v>86.17</v>
      </c>
      <c r="AA547" s="44">
        <f>MIN(D547:W547)</f>
        <v>59.59</v>
      </c>
      <c r="AB547" s="25">
        <f>Z547-AA547</f>
        <v>26.58</v>
      </c>
    </row>
    <row r="548" spans="1:28" x14ac:dyDescent="0.2">
      <c r="A548" s="142"/>
      <c r="B548" s="145"/>
      <c r="C548" s="53" t="s">
        <v>256</v>
      </c>
      <c r="D548" s="37">
        <v>1.8</v>
      </c>
      <c r="E548" s="46">
        <v>1.95</v>
      </c>
      <c r="F548" s="46">
        <v>1.85</v>
      </c>
      <c r="G548" s="46">
        <v>2.57</v>
      </c>
      <c r="H548" s="46">
        <v>2.73</v>
      </c>
      <c r="I548" s="46">
        <v>1.59</v>
      </c>
      <c r="J548" s="46">
        <v>1.26</v>
      </c>
      <c r="K548" s="46">
        <v>3.02</v>
      </c>
      <c r="L548" s="46">
        <v>2.79</v>
      </c>
      <c r="M548" s="46">
        <v>2.95</v>
      </c>
      <c r="N548" s="46">
        <v>3.96</v>
      </c>
      <c r="O548" s="46">
        <v>3.92</v>
      </c>
      <c r="P548" s="46">
        <v>3.04</v>
      </c>
      <c r="Q548" s="46">
        <v>2.2400000000000002</v>
      </c>
      <c r="R548" s="46">
        <v>1.53</v>
      </c>
      <c r="S548" s="46">
        <v>1.82</v>
      </c>
      <c r="T548" s="46">
        <v>3.51</v>
      </c>
      <c r="U548" s="46">
        <v>6.46</v>
      </c>
      <c r="V548" s="46">
        <v>6.78</v>
      </c>
      <c r="W548" s="26">
        <v>3.72</v>
      </c>
      <c r="X548" s="37">
        <f t="shared" ref="X548:X553" si="95">AVERAGE(D548:W548)</f>
        <v>2.9744999999999999</v>
      </c>
      <c r="Y548" s="46">
        <f t="shared" ref="Y548:Y553" si="96">_xlfn.STDEV.S(D548:W548)</f>
        <v>1.4887560154989163</v>
      </c>
      <c r="Z548" s="46">
        <f t="shared" ref="Z548:Z553" si="97">MAX(D548:W548)</f>
        <v>6.78</v>
      </c>
      <c r="AA548" s="46">
        <f t="shared" ref="AA548:AA553" si="98">MIN(D548:W548)</f>
        <v>1.26</v>
      </c>
      <c r="AB548" s="26">
        <f t="shared" ref="AB548:AB553" si="99">Z548-AA548</f>
        <v>5.5200000000000005</v>
      </c>
    </row>
    <row r="549" spans="1:28" x14ac:dyDescent="0.2">
      <c r="A549" s="142"/>
      <c r="B549" s="146"/>
      <c r="C549" s="54" t="s">
        <v>257</v>
      </c>
      <c r="D549" s="37">
        <v>9.5299999999999994</v>
      </c>
      <c r="E549" s="46">
        <v>9.4</v>
      </c>
      <c r="F549" s="46">
        <v>10.43</v>
      </c>
      <c r="G549" s="46">
        <v>8.31</v>
      </c>
      <c r="H549" s="46">
        <v>9.01</v>
      </c>
      <c r="I549" s="46">
        <v>8.83</v>
      </c>
      <c r="J549" s="46">
        <v>11.7</v>
      </c>
      <c r="K549" s="46">
        <v>7.89</v>
      </c>
      <c r="L549" s="46">
        <v>8.14</v>
      </c>
      <c r="M549" s="46">
        <v>8.14</v>
      </c>
      <c r="N549" s="46">
        <v>9.68</v>
      </c>
      <c r="O549" s="46">
        <v>9.6999999999999993</v>
      </c>
      <c r="P549" s="46">
        <v>8.8699999999999992</v>
      </c>
      <c r="Q549" s="46">
        <v>9.4499999999999993</v>
      </c>
      <c r="R549" s="46">
        <v>11.27</v>
      </c>
      <c r="S549" s="46">
        <v>9.91</v>
      </c>
      <c r="T549" s="46">
        <v>9.23</v>
      </c>
      <c r="U549" s="46">
        <v>7.85</v>
      </c>
      <c r="V549" s="46">
        <v>7.63</v>
      </c>
      <c r="W549" s="26">
        <v>9.4600000000000009</v>
      </c>
      <c r="X549" s="37">
        <f t="shared" si="95"/>
        <v>9.2215000000000007</v>
      </c>
      <c r="Y549" s="46">
        <f t="shared" si="96"/>
        <v>1.0912970313009616</v>
      </c>
      <c r="Z549" s="46">
        <f t="shared" si="97"/>
        <v>11.7</v>
      </c>
      <c r="AA549" s="46">
        <f t="shared" si="98"/>
        <v>7.63</v>
      </c>
      <c r="AB549" s="26">
        <f t="shared" si="99"/>
        <v>4.0699999999999994</v>
      </c>
    </row>
    <row r="550" spans="1:28" x14ac:dyDescent="0.2">
      <c r="A550" s="142"/>
      <c r="B550" s="55" t="s">
        <v>258</v>
      </c>
      <c r="C550" s="56" t="s">
        <v>259</v>
      </c>
      <c r="D550" s="57">
        <v>60</v>
      </c>
      <c r="E550" s="58">
        <v>59</v>
      </c>
      <c r="F550" s="58">
        <v>62</v>
      </c>
      <c r="G550" s="58">
        <v>72</v>
      </c>
      <c r="H550" s="58">
        <v>80</v>
      </c>
      <c r="I550" s="58">
        <v>65</v>
      </c>
      <c r="J550" s="58">
        <v>64</v>
      </c>
      <c r="K550" s="58">
        <v>69</v>
      </c>
      <c r="L550" s="58">
        <v>65</v>
      </c>
      <c r="M550" s="58">
        <v>66</v>
      </c>
      <c r="N550" s="58">
        <v>68</v>
      </c>
      <c r="O550" s="58">
        <v>71</v>
      </c>
      <c r="P550" s="58">
        <v>66</v>
      </c>
      <c r="Q550" s="58">
        <v>65</v>
      </c>
      <c r="R550" s="58">
        <v>63</v>
      </c>
      <c r="S550" s="58">
        <v>64</v>
      </c>
      <c r="T550" s="58">
        <v>67</v>
      </c>
      <c r="U550" s="58">
        <v>81</v>
      </c>
      <c r="V550" s="58">
        <v>84</v>
      </c>
      <c r="W550" s="68">
        <v>68</v>
      </c>
      <c r="X550" s="37">
        <f t="shared" si="95"/>
        <v>67.95</v>
      </c>
      <c r="Y550" s="46">
        <f t="shared" si="96"/>
        <v>6.7627073370297346</v>
      </c>
      <c r="Z550" s="46">
        <f t="shared" si="97"/>
        <v>84</v>
      </c>
      <c r="AA550" s="46">
        <f t="shared" si="98"/>
        <v>59</v>
      </c>
      <c r="AB550" s="26">
        <f t="shared" si="99"/>
        <v>25</v>
      </c>
    </row>
    <row r="551" spans="1:28" x14ac:dyDescent="0.2">
      <c r="A551" s="142"/>
      <c r="B551" s="144" t="s">
        <v>260</v>
      </c>
      <c r="C551" s="52" t="s">
        <v>255</v>
      </c>
      <c r="D551" s="37">
        <v>81.91</v>
      </c>
      <c r="E551" s="46">
        <v>84.01</v>
      </c>
      <c r="F551" s="46">
        <v>84.79</v>
      </c>
      <c r="G551" s="46">
        <v>78.58</v>
      </c>
      <c r="H551" s="46">
        <v>72.239999999999995</v>
      </c>
      <c r="I551" s="46">
        <v>78.459999999999994</v>
      </c>
      <c r="J551" s="46">
        <v>84.28</v>
      </c>
      <c r="K551" s="46">
        <v>79.88</v>
      </c>
      <c r="L551" s="46">
        <v>80.06</v>
      </c>
      <c r="M551" s="46">
        <v>79.23</v>
      </c>
      <c r="N551" s="46">
        <v>78.650000000000006</v>
      </c>
      <c r="O551" s="46">
        <v>78.69</v>
      </c>
      <c r="P551" s="46">
        <v>80.849999999999994</v>
      </c>
      <c r="Q551" s="46">
        <v>82.42</v>
      </c>
      <c r="R551" s="46">
        <v>83.71</v>
      </c>
      <c r="S551" s="46">
        <v>83.23</v>
      </c>
      <c r="T551" s="46">
        <v>79.81</v>
      </c>
      <c r="U551" s="46">
        <v>58.68</v>
      </c>
      <c r="V551" s="46">
        <v>56.06</v>
      </c>
      <c r="W551" s="26">
        <v>79.45</v>
      </c>
      <c r="X551" s="37">
        <f t="shared" si="95"/>
        <v>78.249499999999998</v>
      </c>
      <c r="Y551" s="46">
        <f t="shared" si="96"/>
        <v>7.7024988938997145</v>
      </c>
      <c r="Z551" s="46">
        <f t="shared" si="97"/>
        <v>84.79</v>
      </c>
      <c r="AA551" s="46">
        <f t="shared" si="98"/>
        <v>56.06</v>
      </c>
      <c r="AB551" s="26">
        <f t="shared" si="99"/>
        <v>28.730000000000004</v>
      </c>
    </row>
    <row r="552" spans="1:28" x14ac:dyDescent="0.2">
      <c r="A552" s="142"/>
      <c r="B552" s="145"/>
      <c r="C552" s="53" t="s">
        <v>256</v>
      </c>
      <c r="D552" s="37">
        <v>1.92</v>
      </c>
      <c r="E552" s="46">
        <v>2.08</v>
      </c>
      <c r="F552" s="46">
        <v>1.97</v>
      </c>
      <c r="G552" s="46">
        <v>2.73</v>
      </c>
      <c r="H552" s="46">
        <v>2.91</v>
      </c>
      <c r="I552" s="46">
        <v>1.7</v>
      </c>
      <c r="J552" s="46">
        <v>1.36</v>
      </c>
      <c r="K552" s="46">
        <v>3.21</v>
      </c>
      <c r="L552" s="46">
        <v>2.97</v>
      </c>
      <c r="M552" s="46">
        <v>3.15</v>
      </c>
      <c r="N552" s="46">
        <v>4.21</v>
      </c>
      <c r="O552" s="46">
        <v>4.18</v>
      </c>
      <c r="P552" s="46">
        <v>3.22</v>
      </c>
      <c r="Q552" s="46">
        <v>2.39</v>
      </c>
      <c r="R552" s="46">
        <v>1.64</v>
      </c>
      <c r="S552" s="46">
        <v>1.95</v>
      </c>
      <c r="T552" s="46">
        <v>3.74</v>
      </c>
      <c r="U552" s="46">
        <v>7.12</v>
      </c>
      <c r="V552" s="46">
        <v>7.54</v>
      </c>
      <c r="W552" s="26">
        <v>3.96</v>
      </c>
      <c r="X552" s="37">
        <f t="shared" si="95"/>
        <v>3.1975000000000002</v>
      </c>
      <c r="Y552" s="46">
        <f t="shared" si="96"/>
        <v>1.6560252826699549</v>
      </c>
      <c r="Z552" s="46">
        <f t="shared" si="97"/>
        <v>7.54</v>
      </c>
      <c r="AA552" s="46">
        <f t="shared" si="98"/>
        <v>1.36</v>
      </c>
      <c r="AB552" s="26">
        <f t="shared" si="99"/>
        <v>6.18</v>
      </c>
    </row>
    <row r="553" spans="1:28" x14ac:dyDescent="0.2">
      <c r="A553" s="143"/>
      <c r="B553" s="146"/>
      <c r="C553" s="54" t="s">
        <v>257</v>
      </c>
      <c r="D553" s="38">
        <v>10.23</v>
      </c>
      <c r="E553" s="51">
        <v>10.06</v>
      </c>
      <c r="F553" s="51">
        <v>11.15</v>
      </c>
      <c r="G553" s="51">
        <v>8.9700000000000006</v>
      </c>
      <c r="H553" s="51">
        <v>9.84</v>
      </c>
      <c r="I553" s="51">
        <v>9.5299999999999994</v>
      </c>
      <c r="J553" s="51">
        <v>12.49</v>
      </c>
      <c r="K553" s="51">
        <v>8.5299999999999994</v>
      </c>
      <c r="L553" s="51">
        <v>8.8000000000000007</v>
      </c>
      <c r="M553" s="51">
        <v>8.81</v>
      </c>
      <c r="N553" s="51">
        <v>10.48</v>
      </c>
      <c r="O553" s="51">
        <v>10.49</v>
      </c>
      <c r="P553" s="51">
        <v>9.5500000000000007</v>
      </c>
      <c r="Q553" s="51">
        <v>10.14</v>
      </c>
      <c r="R553" s="51">
        <v>12.05</v>
      </c>
      <c r="S553" s="51">
        <v>10.61</v>
      </c>
      <c r="T553" s="51">
        <v>9.9600000000000009</v>
      </c>
      <c r="U553" s="51">
        <v>9</v>
      </c>
      <c r="V553" s="51">
        <v>8.83</v>
      </c>
      <c r="W553" s="27">
        <v>10.220000000000001</v>
      </c>
      <c r="X553" s="38">
        <f t="shared" si="95"/>
        <v>9.9870000000000019</v>
      </c>
      <c r="Y553" s="51">
        <f t="shared" si="96"/>
        <v>1.0658878187244878</v>
      </c>
      <c r="Z553" s="51">
        <f t="shared" si="97"/>
        <v>12.49</v>
      </c>
      <c r="AA553" s="51">
        <f t="shared" si="98"/>
        <v>8.5299999999999994</v>
      </c>
      <c r="AB553" s="27">
        <f t="shared" si="99"/>
        <v>3.9600000000000009</v>
      </c>
    </row>
    <row r="554" spans="1:28" x14ac:dyDescent="0.2">
      <c r="A554" s="141" t="s">
        <v>26</v>
      </c>
      <c r="B554" s="144" t="s">
        <v>254</v>
      </c>
      <c r="C554" s="52" t="s">
        <v>255</v>
      </c>
      <c r="D554" s="36">
        <v>83.38</v>
      </c>
      <c r="E554" s="44">
        <v>83.17</v>
      </c>
      <c r="F554" s="44">
        <v>82.27</v>
      </c>
      <c r="G554" s="44">
        <v>80.75</v>
      </c>
      <c r="H554" s="44">
        <v>79.040000000000006</v>
      </c>
      <c r="I554" s="44">
        <v>79.61</v>
      </c>
      <c r="J554" s="44">
        <v>80.760000000000005</v>
      </c>
      <c r="K554" s="44">
        <v>81.64</v>
      </c>
      <c r="L554" s="44">
        <v>83.33</v>
      </c>
      <c r="M554" s="44">
        <v>82.46</v>
      </c>
      <c r="N554" s="44">
        <v>78.83</v>
      </c>
      <c r="O554" s="44">
        <v>78.209999999999994</v>
      </c>
      <c r="P554" s="44">
        <v>79.819999999999993</v>
      </c>
      <c r="Q554" s="44">
        <v>80.69</v>
      </c>
      <c r="R554" s="44">
        <v>80.94</v>
      </c>
      <c r="S554" s="44">
        <v>81.96</v>
      </c>
      <c r="T554" s="44">
        <v>78.77</v>
      </c>
      <c r="U554" s="44">
        <v>80.63</v>
      </c>
      <c r="V554" s="44">
        <v>82.3</v>
      </c>
      <c r="W554" s="25">
        <v>79.84</v>
      </c>
      <c r="X554" s="36">
        <f>AVERAGE(D554:W554)</f>
        <v>80.92</v>
      </c>
      <c r="Y554" s="44">
        <f>_xlfn.STDEV.S(D554:W554)</f>
        <v>1.6022057164717443</v>
      </c>
      <c r="Z554" s="44">
        <f>MAX(D554:W554)</f>
        <v>83.38</v>
      </c>
      <c r="AA554" s="44">
        <f>MIN(D554:W554)</f>
        <v>78.209999999999994</v>
      </c>
      <c r="AB554" s="25">
        <f>Z554-AA554</f>
        <v>5.1700000000000017</v>
      </c>
    </row>
    <row r="555" spans="1:28" x14ac:dyDescent="0.2">
      <c r="A555" s="142"/>
      <c r="B555" s="145"/>
      <c r="C555" s="53" t="s">
        <v>256</v>
      </c>
      <c r="D555" s="37">
        <v>2.06</v>
      </c>
      <c r="E555" s="46">
        <v>2.17</v>
      </c>
      <c r="F555" s="46">
        <v>2.67</v>
      </c>
      <c r="G555" s="46">
        <v>2.48</v>
      </c>
      <c r="H555" s="46">
        <v>3.37</v>
      </c>
      <c r="I555" s="46">
        <v>3.18</v>
      </c>
      <c r="J555" s="46">
        <v>2.92</v>
      </c>
      <c r="K555" s="46">
        <v>2.93</v>
      </c>
      <c r="L555" s="46">
        <v>2.2200000000000002</v>
      </c>
      <c r="M555" s="46">
        <v>1.48</v>
      </c>
      <c r="N555" s="46">
        <v>2.83</v>
      </c>
      <c r="O555" s="46">
        <v>3.32</v>
      </c>
      <c r="P555" s="46">
        <v>3.01</v>
      </c>
      <c r="Q555" s="46">
        <v>2.94</v>
      </c>
      <c r="R555" s="46">
        <v>2.69</v>
      </c>
      <c r="S555" s="46">
        <v>2.33</v>
      </c>
      <c r="T555" s="46">
        <v>3.56</v>
      </c>
      <c r="U555" s="46">
        <v>2.89</v>
      </c>
      <c r="V555" s="46">
        <v>2.9</v>
      </c>
      <c r="W555" s="26">
        <v>2.89</v>
      </c>
      <c r="X555" s="37">
        <f t="shared" ref="X555:X560" si="100">AVERAGE(D555:W555)</f>
        <v>2.742</v>
      </c>
      <c r="Y555" s="46">
        <f t="shared" ref="Y555:Y560" si="101">_xlfn.STDEV.S(D555:W555)</f>
        <v>0.49987998559654379</v>
      </c>
      <c r="Z555" s="46">
        <f t="shared" ref="Z555:Z560" si="102">MAX(D555:W555)</f>
        <v>3.56</v>
      </c>
      <c r="AA555" s="46">
        <f t="shared" ref="AA555:AA560" si="103">MIN(D555:W555)</f>
        <v>1.48</v>
      </c>
      <c r="AB555" s="26">
        <f t="shared" ref="AB555:AB560" si="104">Z555-AA555</f>
        <v>2.08</v>
      </c>
    </row>
    <row r="556" spans="1:28" x14ac:dyDescent="0.2">
      <c r="A556" s="142"/>
      <c r="B556" s="146"/>
      <c r="C556" s="54" t="s">
        <v>257</v>
      </c>
      <c r="D556" s="37">
        <v>10.77</v>
      </c>
      <c r="E556" s="46">
        <v>10.09</v>
      </c>
      <c r="F556" s="46">
        <v>9.61</v>
      </c>
      <c r="G556" s="46">
        <v>9.7100000000000009</v>
      </c>
      <c r="H556" s="46">
        <v>10.07</v>
      </c>
      <c r="I556" s="46">
        <v>9.1</v>
      </c>
      <c r="J556" s="46">
        <v>9.4700000000000006</v>
      </c>
      <c r="K556" s="46">
        <v>9.7100000000000009</v>
      </c>
      <c r="L556" s="46">
        <v>10.4</v>
      </c>
      <c r="M556" s="46">
        <v>12</v>
      </c>
      <c r="N556" s="46">
        <v>8.4700000000000006</v>
      </c>
      <c r="O556" s="46">
        <v>7.95</v>
      </c>
      <c r="P556" s="46">
        <v>9.27</v>
      </c>
      <c r="Q556" s="46">
        <v>10.220000000000001</v>
      </c>
      <c r="R556" s="46">
        <v>9.82</v>
      </c>
      <c r="S556" s="46">
        <v>10.07</v>
      </c>
      <c r="T556" s="46">
        <v>9.2100000000000009</v>
      </c>
      <c r="U556" s="46">
        <v>9.84</v>
      </c>
      <c r="V556" s="46">
        <v>11.72</v>
      </c>
      <c r="W556" s="26">
        <v>8.76</v>
      </c>
      <c r="X556" s="37">
        <f t="shared" si="100"/>
        <v>9.8129999999999988</v>
      </c>
      <c r="Y556" s="46">
        <f t="shared" si="101"/>
        <v>0.96750955387639725</v>
      </c>
      <c r="Z556" s="46">
        <f t="shared" si="102"/>
        <v>12</v>
      </c>
      <c r="AA556" s="46">
        <f t="shared" si="103"/>
        <v>7.95</v>
      </c>
      <c r="AB556" s="26">
        <f t="shared" si="104"/>
        <v>4.05</v>
      </c>
    </row>
    <row r="557" spans="1:28" x14ac:dyDescent="0.2">
      <c r="A557" s="142"/>
      <c r="B557" s="55" t="s">
        <v>258</v>
      </c>
      <c r="C557" s="56" t="s">
        <v>259</v>
      </c>
      <c r="D557" s="57">
        <v>60</v>
      </c>
      <c r="E557" s="58">
        <v>63</v>
      </c>
      <c r="F557" s="58">
        <v>65</v>
      </c>
      <c r="G557" s="58">
        <v>67</v>
      </c>
      <c r="H557" s="58">
        <v>70</v>
      </c>
      <c r="I557" s="58">
        <v>67</v>
      </c>
      <c r="J557" s="58">
        <v>66</v>
      </c>
      <c r="K557" s="58">
        <v>66</v>
      </c>
      <c r="L557" s="58">
        <v>61</v>
      </c>
      <c r="M557" s="58">
        <v>62</v>
      </c>
      <c r="N557" s="58">
        <v>70</v>
      </c>
      <c r="O557" s="58">
        <v>68</v>
      </c>
      <c r="P557" s="58">
        <v>65</v>
      </c>
      <c r="Q557" s="58">
        <v>67</v>
      </c>
      <c r="R557" s="58">
        <v>64</v>
      </c>
      <c r="S557" s="58">
        <v>65</v>
      </c>
      <c r="T557" s="58">
        <v>66</v>
      </c>
      <c r="U557" s="58">
        <v>66</v>
      </c>
      <c r="V557" s="58">
        <v>67</v>
      </c>
      <c r="W557" s="68">
        <v>66</v>
      </c>
      <c r="X557" s="37">
        <f t="shared" si="100"/>
        <v>65.55</v>
      </c>
      <c r="Y557" s="46">
        <f t="shared" si="101"/>
        <v>2.6051568293028269</v>
      </c>
      <c r="Z557" s="46">
        <f t="shared" si="102"/>
        <v>70</v>
      </c>
      <c r="AA557" s="46">
        <f t="shared" si="103"/>
        <v>60</v>
      </c>
      <c r="AB557" s="26">
        <f t="shared" si="104"/>
        <v>10</v>
      </c>
    </row>
    <row r="558" spans="1:28" x14ac:dyDescent="0.2">
      <c r="A558" s="142"/>
      <c r="B558" s="144" t="s">
        <v>260</v>
      </c>
      <c r="C558" s="52" t="s">
        <v>255</v>
      </c>
      <c r="D558" s="37">
        <v>81.96</v>
      </c>
      <c r="E558" s="46">
        <v>81.69</v>
      </c>
      <c r="F558" s="46">
        <v>80.69</v>
      </c>
      <c r="G558" s="46">
        <v>79.069999999999993</v>
      </c>
      <c r="H558" s="46">
        <v>77.22</v>
      </c>
      <c r="I558" s="46">
        <v>77.89</v>
      </c>
      <c r="J558" s="46">
        <v>79.12</v>
      </c>
      <c r="K558" s="46">
        <v>80.03</v>
      </c>
      <c r="L558" s="46">
        <v>81.89</v>
      </c>
      <c r="M558" s="46">
        <v>80.959999999999994</v>
      </c>
      <c r="N558" s="46">
        <v>77</v>
      </c>
      <c r="O558" s="46">
        <v>76.430000000000007</v>
      </c>
      <c r="P558" s="46">
        <v>78.17</v>
      </c>
      <c r="Q558" s="46">
        <v>79.010000000000005</v>
      </c>
      <c r="R558" s="46">
        <v>79.349999999999994</v>
      </c>
      <c r="S558" s="46">
        <v>80.38</v>
      </c>
      <c r="T558" s="46">
        <v>77.06</v>
      </c>
      <c r="U558" s="46">
        <v>79.040000000000006</v>
      </c>
      <c r="V558" s="46">
        <v>80.680000000000007</v>
      </c>
      <c r="W558" s="26">
        <v>78.17</v>
      </c>
      <c r="X558" s="37">
        <f t="shared" si="100"/>
        <v>79.290500000000009</v>
      </c>
      <c r="Y558" s="46">
        <f t="shared" si="101"/>
        <v>1.7081491214330866</v>
      </c>
      <c r="Z558" s="46">
        <f t="shared" si="102"/>
        <v>81.96</v>
      </c>
      <c r="AA558" s="46">
        <f t="shared" si="103"/>
        <v>76.430000000000007</v>
      </c>
      <c r="AB558" s="26">
        <f t="shared" si="104"/>
        <v>5.5299999999999869</v>
      </c>
    </row>
    <row r="559" spans="1:28" x14ac:dyDescent="0.2">
      <c r="A559" s="142"/>
      <c r="B559" s="145"/>
      <c r="C559" s="53" t="s">
        <v>256</v>
      </c>
      <c r="D559" s="37">
        <v>2.1800000000000002</v>
      </c>
      <c r="E559" s="46">
        <v>2.2999999999999998</v>
      </c>
      <c r="F559" s="46">
        <v>2.83</v>
      </c>
      <c r="G559" s="46">
        <v>2.63</v>
      </c>
      <c r="H559" s="46">
        <v>3.58</v>
      </c>
      <c r="I559" s="46">
        <v>3.39</v>
      </c>
      <c r="J559" s="46">
        <v>3.1</v>
      </c>
      <c r="K559" s="46">
        <v>3.11</v>
      </c>
      <c r="L559" s="46">
        <v>2.36</v>
      </c>
      <c r="M559" s="46">
        <v>1.58</v>
      </c>
      <c r="N559" s="46">
        <v>3.01</v>
      </c>
      <c r="O559" s="46">
        <v>3.53</v>
      </c>
      <c r="P559" s="46">
        <v>3.2</v>
      </c>
      <c r="Q559" s="46">
        <v>3.12</v>
      </c>
      <c r="R559" s="46">
        <v>2.87</v>
      </c>
      <c r="S559" s="46">
        <v>2.48</v>
      </c>
      <c r="T559" s="46">
        <v>3.79</v>
      </c>
      <c r="U559" s="46">
        <v>3.08</v>
      </c>
      <c r="V559" s="46">
        <v>3.07</v>
      </c>
      <c r="W559" s="26">
        <v>3.07</v>
      </c>
      <c r="X559" s="37">
        <f t="shared" si="100"/>
        <v>2.9139999999999997</v>
      </c>
      <c r="Y559" s="46">
        <f t="shared" si="101"/>
        <v>0.5321198915163472</v>
      </c>
      <c r="Z559" s="46">
        <f t="shared" si="102"/>
        <v>3.79</v>
      </c>
      <c r="AA559" s="46">
        <f t="shared" si="103"/>
        <v>1.58</v>
      </c>
      <c r="AB559" s="26">
        <f t="shared" si="104"/>
        <v>2.21</v>
      </c>
    </row>
    <row r="560" spans="1:28" x14ac:dyDescent="0.2">
      <c r="A560" s="143"/>
      <c r="B560" s="146"/>
      <c r="C560" s="54" t="s">
        <v>257</v>
      </c>
      <c r="D560" s="38">
        <v>11.57</v>
      </c>
      <c r="E560" s="51">
        <v>10.86</v>
      </c>
      <c r="F560" s="51">
        <v>10.39</v>
      </c>
      <c r="G560" s="51">
        <v>10.5</v>
      </c>
      <c r="H560" s="51">
        <v>10.92</v>
      </c>
      <c r="I560" s="51">
        <v>9.8699999999999992</v>
      </c>
      <c r="J560" s="51">
        <v>10.25</v>
      </c>
      <c r="K560" s="51">
        <v>10.5</v>
      </c>
      <c r="L560" s="51">
        <v>11.18</v>
      </c>
      <c r="M560" s="51">
        <v>12.88</v>
      </c>
      <c r="N560" s="51">
        <v>9.2200000000000006</v>
      </c>
      <c r="O560" s="51">
        <v>8.66</v>
      </c>
      <c r="P560" s="51">
        <v>10.050000000000001</v>
      </c>
      <c r="Q560" s="51">
        <v>11.05</v>
      </c>
      <c r="R560" s="51">
        <v>10.6</v>
      </c>
      <c r="S560" s="51">
        <v>10.87</v>
      </c>
      <c r="T560" s="51">
        <v>10</v>
      </c>
      <c r="U560" s="51">
        <v>10.65</v>
      </c>
      <c r="V560" s="51">
        <v>12.62</v>
      </c>
      <c r="W560" s="27">
        <v>9.48</v>
      </c>
      <c r="X560" s="38">
        <f t="shared" si="100"/>
        <v>10.606</v>
      </c>
      <c r="Y560" s="51">
        <f t="shared" si="101"/>
        <v>1.0080643254329189</v>
      </c>
      <c r="Z560" s="51">
        <f t="shared" si="102"/>
        <v>12.88</v>
      </c>
      <c r="AA560" s="51">
        <f t="shared" si="103"/>
        <v>8.66</v>
      </c>
      <c r="AB560" s="27">
        <f t="shared" si="104"/>
        <v>4.2200000000000006</v>
      </c>
    </row>
    <row r="561" spans="1:28" x14ac:dyDescent="0.2">
      <c r="A561" s="141" t="s">
        <v>27</v>
      </c>
      <c r="B561" s="144" t="s">
        <v>254</v>
      </c>
      <c r="C561" s="52" t="s">
        <v>255</v>
      </c>
      <c r="D561" s="65">
        <v>76.33</v>
      </c>
      <c r="E561" s="66">
        <v>69.319999999999993</v>
      </c>
      <c r="F561" s="66">
        <v>68.09</v>
      </c>
      <c r="G561" s="66">
        <v>62.65</v>
      </c>
      <c r="H561" s="66">
        <v>62.39</v>
      </c>
      <c r="I561" s="66">
        <v>70.760000000000005</v>
      </c>
      <c r="J561" s="66">
        <v>71.58</v>
      </c>
      <c r="K561" s="66">
        <v>67.069999999999993</v>
      </c>
      <c r="L561" s="66">
        <v>66.67</v>
      </c>
      <c r="M561" s="66">
        <v>70.69</v>
      </c>
      <c r="N561" s="66">
        <v>79.97</v>
      </c>
      <c r="O561" s="66">
        <v>79.42</v>
      </c>
      <c r="P561" s="66">
        <v>78.28</v>
      </c>
      <c r="Q561" s="66">
        <v>83.27</v>
      </c>
      <c r="R561" s="66">
        <v>83.06</v>
      </c>
      <c r="S561" s="66">
        <v>82.31</v>
      </c>
      <c r="T561" s="66">
        <v>82.52</v>
      </c>
      <c r="U561" s="66">
        <v>83.75</v>
      </c>
      <c r="V561" s="66">
        <v>82.71</v>
      </c>
      <c r="W561" s="69">
        <v>82.46</v>
      </c>
      <c r="X561" s="36">
        <f>AVERAGE(D561:W561)</f>
        <v>75.164999999999992</v>
      </c>
      <c r="Y561" s="44">
        <f>_xlfn.STDEV.S(D561:W561)</f>
        <v>7.4808186295632808</v>
      </c>
      <c r="Z561" s="44">
        <f>MAX(D561:W561)</f>
        <v>83.75</v>
      </c>
      <c r="AA561" s="44">
        <f>MIN(D561:W561)</f>
        <v>62.39</v>
      </c>
      <c r="AB561" s="25">
        <f>Z561-AA561</f>
        <v>21.36</v>
      </c>
    </row>
    <row r="562" spans="1:28" x14ac:dyDescent="0.2">
      <c r="A562" s="142"/>
      <c r="B562" s="145"/>
      <c r="C562" s="53" t="s">
        <v>256</v>
      </c>
      <c r="D562" s="62">
        <v>4.24</v>
      </c>
      <c r="E562" s="59">
        <v>5.77</v>
      </c>
      <c r="F562" s="59">
        <v>5.52</v>
      </c>
      <c r="G562" s="59">
        <v>5.89</v>
      </c>
      <c r="H562" s="59">
        <v>4.12</v>
      </c>
      <c r="I562" s="59">
        <v>5.21</v>
      </c>
      <c r="J562" s="59">
        <v>4.08</v>
      </c>
      <c r="K562" s="59">
        <v>5.47</v>
      </c>
      <c r="L562" s="59">
        <v>5.95</v>
      </c>
      <c r="M562" s="59">
        <v>4.7300000000000004</v>
      </c>
      <c r="N562" s="59">
        <v>1.78</v>
      </c>
      <c r="O562" s="59">
        <v>1.93</v>
      </c>
      <c r="P562" s="59">
        <v>2.08</v>
      </c>
      <c r="Q562" s="59">
        <v>0.3</v>
      </c>
      <c r="R562" s="59">
        <v>1.3</v>
      </c>
      <c r="S562" s="59">
        <v>2.66</v>
      </c>
      <c r="T562" s="59">
        <v>2.16</v>
      </c>
      <c r="U562" s="59">
        <v>1.79</v>
      </c>
      <c r="V562" s="59">
        <v>2.16</v>
      </c>
      <c r="W562" s="70">
        <v>2.36</v>
      </c>
      <c r="X562" s="37">
        <f t="shared" ref="X562:X567" si="105">AVERAGE(D562:W562)</f>
        <v>3.4750000000000001</v>
      </c>
      <c r="Y562" s="46">
        <f t="shared" ref="Y562:Y567" si="106">_xlfn.STDEV.S(D562:W562)</f>
        <v>1.8000277775634452</v>
      </c>
      <c r="Z562" s="46">
        <f t="shared" ref="Z562:Z567" si="107">MAX(D562:W562)</f>
        <v>5.95</v>
      </c>
      <c r="AA562" s="46">
        <f t="shared" ref="AA562:AA567" si="108">MIN(D562:W562)</f>
        <v>0.3</v>
      </c>
      <c r="AB562" s="26">
        <f t="shared" ref="AB562:AB567" si="109">Z562-AA562</f>
        <v>5.65</v>
      </c>
    </row>
    <row r="563" spans="1:28" x14ac:dyDescent="0.2">
      <c r="A563" s="142"/>
      <c r="B563" s="146"/>
      <c r="C563" s="54" t="s">
        <v>257</v>
      </c>
      <c r="D563" s="62">
        <v>13.13</v>
      </c>
      <c r="E563" s="59">
        <v>8.9499999999999993</v>
      </c>
      <c r="F563" s="59">
        <v>7.73</v>
      </c>
      <c r="G563" s="59">
        <v>9.31</v>
      </c>
      <c r="H563" s="59">
        <v>9.0399999999999991</v>
      </c>
      <c r="I563" s="59">
        <v>9.74</v>
      </c>
      <c r="J563" s="59">
        <v>9.24</v>
      </c>
      <c r="K563" s="59">
        <v>8.23</v>
      </c>
      <c r="L563" s="59">
        <v>8.31</v>
      </c>
      <c r="M563" s="59">
        <v>10.33</v>
      </c>
      <c r="N563" s="59">
        <v>8.68</v>
      </c>
      <c r="O563" s="59">
        <v>10.210000000000001</v>
      </c>
      <c r="P563" s="59">
        <v>9.91</v>
      </c>
      <c r="Q563" s="59">
        <v>11.87</v>
      </c>
      <c r="R563" s="59">
        <v>11.51</v>
      </c>
      <c r="S563" s="59">
        <v>8.4700000000000006</v>
      </c>
      <c r="T563" s="59">
        <v>9.18</v>
      </c>
      <c r="U563" s="59">
        <v>7.68</v>
      </c>
      <c r="V563" s="59">
        <v>9.19</v>
      </c>
      <c r="W563" s="70">
        <v>8.74</v>
      </c>
      <c r="X563" s="37">
        <f t="shared" si="105"/>
        <v>9.4725000000000001</v>
      </c>
      <c r="Y563" s="46">
        <f t="shared" si="106"/>
        <v>1.3924415323641512</v>
      </c>
      <c r="Z563" s="46">
        <f t="shared" si="107"/>
        <v>13.13</v>
      </c>
      <c r="AA563" s="46">
        <f t="shared" si="108"/>
        <v>7.68</v>
      </c>
      <c r="AB563" s="26">
        <f t="shared" si="109"/>
        <v>5.4500000000000011</v>
      </c>
    </row>
    <row r="564" spans="1:28" x14ac:dyDescent="0.2">
      <c r="A564" s="142"/>
      <c r="B564" s="55" t="s">
        <v>258</v>
      </c>
      <c r="C564" s="56" t="s">
        <v>259</v>
      </c>
      <c r="D564" s="61">
        <v>70</v>
      </c>
      <c r="E564" s="60">
        <v>75</v>
      </c>
      <c r="F564" s="60">
        <v>78</v>
      </c>
      <c r="G564" s="60">
        <v>81</v>
      </c>
      <c r="H564" s="60">
        <v>82</v>
      </c>
      <c r="I564" s="60">
        <v>75</v>
      </c>
      <c r="J564" s="60">
        <v>73</v>
      </c>
      <c r="K564" s="60">
        <v>78</v>
      </c>
      <c r="L564" s="60">
        <v>79</v>
      </c>
      <c r="M564" s="60">
        <v>74</v>
      </c>
      <c r="N564" s="60">
        <v>68</v>
      </c>
      <c r="O564" s="60">
        <v>72</v>
      </c>
      <c r="P564" s="60">
        <v>69</v>
      </c>
      <c r="Q564" s="60">
        <v>68</v>
      </c>
      <c r="R564" s="60">
        <v>66</v>
      </c>
      <c r="S564" s="60">
        <v>65</v>
      </c>
      <c r="T564" s="60">
        <v>65</v>
      </c>
      <c r="U564" s="60">
        <v>66</v>
      </c>
      <c r="V564" s="60">
        <v>63</v>
      </c>
      <c r="W564" s="71">
        <v>64</v>
      </c>
      <c r="X564" s="37">
        <f t="shared" si="105"/>
        <v>71.55</v>
      </c>
      <c r="Y564" s="46">
        <f t="shared" si="106"/>
        <v>5.9866078612358207</v>
      </c>
      <c r="Z564" s="46">
        <f t="shared" si="107"/>
        <v>82</v>
      </c>
      <c r="AA564" s="46">
        <f t="shared" si="108"/>
        <v>63</v>
      </c>
      <c r="AB564" s="26">
        <f t="shared" si="109"/>
        <v>19</v>
      </c>
    </row>
    <row r="565" spans="1:28" x14ac:dyDescent="0.2">
      <c r="A565" s="142"/>
      <c r="B565" s="144" t="s">
        <v>260</v>
      </c>
      <c r="C565" s="52" t="s">
        <v>255</v>
      </c>
      <c r="D565" s="62">
        <v>74.42</v>
      </c>
      <c r="E565" s="59">
        <v>66.89</v>
      </c>
      <c r="F565" s="59">
        <v>65.48</v>
      </c>
      <c r="G565" s="59">
        <v>59.52</v>
      </c>
      <c r="H565" s="59">
        <v>59.21</v>
      </c>
      <c r="I565" s="59">
        <v>68.430000000000007</v>
      </c>
      <c r="J565" s="59">
        <v>69.33</v>
      </c>
      <c r="K565" s="59">
        <v>64.39</v>
      </c>
      <c r="L565" s="59">
        <v>63.93</v>
      </c>
      <c r="M565" s="59">
        <v>68.36</v>
      </c>
      <c r="N565" s="59">
        <v>78.239999999999995</v>
      </c>
      <c r="O565" s="59">
        <v>77.56</v>
      </c>
      <c r="P565" s="59">
        <v>76.459999999999994</v>
      </c>
      <c r="Q565" s="59">
        <v>81.66</v>
      </c>
      <c r="R565" s="59">
        <v>81.5</v>
      </c>
      <c r="S565" s="59">
        <v>80.75</v>
      </c>
      <c r="T565" s="59">
        <v>80.97</v>
      </c>
      <c r="U565" s="59">
        <v>82.21</v>
      </c>
      <c r="V565" s="59">
        <v>81.209999999999994</v>
      </c>
      <c r="W565" s="70">
        <v>80.930000000000007</v>
      </c>
      <c r="X565" s="37">
        <f t="shared" si="105"/>
        <v>73.072500000000019</v>
      </c>
      <c r="Y565" s="46">
        <f t="shared" si="106"/>
        <v>8.0331994510936227</v>
      </c>
      <c r="Z565" s="46">
        <f t="shared" si="107"/>
        <v>82.21</v>
      </c>
      <c r="AA565" s="46">
        <f t="shared" si="108"/>
        <v>59.21</v>
      </c>
      <c r="AB565" s="26">
        <f t="shared" si="109"/>
        <v>22.999999999999993</v>
      </c>
    </row>
    <row r="566" spans="1:28" x14ac:dyDescent="0.2">
      <c r="A566" s="142"/>
      <c r="B566" s="145"/>
      <c r="C566" s="53" t="s">
        <v>256</v>
      </c>
      <c r="D566" s="62">
        <v>4.53</v>
      </c>
      <c r="E566" s="59">
        <v>6.23</v>
      </c>
      <c r="F566" s="59">
        <v>5.98</v>
      </c>
      <c r="G566" s="59">
        <v>6.48</v>
      </c>
      <c r="H566" s="59">
        <v>4.55</v>
      </c>
      <c r="I566" s="59">
        <v>5.61</v>
      </c>
      <c r="J566" s="59">
        <v>4.38</v>
      </c>
      <c r="K566" s="59">
        <v>5.95</v>
      </c>
      <c r="L566" s="59">
        <v>6.48</v>
      </c>
      <c r="M566" s="59">
        <v>5.0999999999999996</v>
      </c>
      <c r="N566" s="59">
        <v>1.91</v>
      </c>
      <c r="O566" s="59">
        <v>2.0499999999999998</v>
      </c>
      <c r="P566" s="59">
        <v>2.23</v>
      </c>
      <c r="Q566" s="59">
        <v>0.35</v>
      </c>
      <c r="R566" s="59">
        <v>1.4</v>
      </c>
      <c r="S566" s="59">
        <v>2.83</v>
      </c>
      <c r="T566" s="59">
        <v>2.2999999999999998</v>
      </c>
      <c r="U566" s="59">
        <v>1.91</v>
      </c>
      <c r="V566" s="59">
        <v>2.2999999999999998</v>
      </c>
      <c r="W566" s="70">
        <v>2.52</v>
      </c>
      <c r="X566" s="37">
        <f t="shared" si="105"/>
        <v>3.7544999999999993</v>
      </c>
      <c r="Y566" s="46">
        <f t="shared" si="106"/>
        <v>1.9656858318341945</v>
      </c>
      <c r="Z566" s="46">
        <f t="shared" si="107"/>
        <v>6.48</v>
      </c>
      <c r="AA566" s="46">
        <f t="shared" si="108"/>
        <v>0.35</v>
      </c>
      <c r="AB566" s="26">
        <f t="shared" si="109"/>
        <v>6.1300000000000008</v>
      </c>
    </row>
    <row r="567" spans="1:28" x14ac:dyDescent="0.2">
      <c r="A567" s="143"/>
      <c r="B567" s="146"/>
      <c r="C567" s="54" t="s">
        <v>257</v>
      </c>
      <c r="D567" s="63">
        <v>14.35</v>
      </c>
      <c r="E567" s="64">
        <v>10.01</v>
      </c>
      <c r="F567" s="64">
        <v>8.6999999999999993</v>
      </c>
      <c r="G567" s="64">
        <v>10.72</v>
      </c>
      <c r="H567" s="64">
        <v>10.43</v>
      </c>
      <c r="I567" s="64">
        <v>10.84</v>
      </c>
      <c r="J567" s="64">
        <v>10.26</v>
      </c>
      <c r="K567" s="64">
        <v>9.3000000000000007</v>
      </c>
      <c r="L567" s="64">
        <v>9.41</v>
      </c>
      <c r="M567" s="64">
        <v>11.5</v>
      </c>
      <c r="N567" s="64">
        <v>9.43</v>
      </c>
      <c r="O567" s="64">
        <v>11.09</v>
      </c>
      <c r="P567" s="64">
        <v>10.76</v>
      </c>
      <c r="Q567" s="64">
        <v>12.75</v>
      </c>
      <c r="R567" s="64">
        <v>12.37</v>
      </c>
      <c r="S567" s="64">
        <v>9.16</v>
      </c>
      <c r="T567" s="64">
        <v>9.91</v>
      </c>
      <c r="U567" s="64">
        <v>8.2799999999999994</v>
      </c>
      <c r="V567" s="64">
        <v>9.91</v>
      </c>
      <c r="W567" s="72">
        <v>9.44</v>
      </c>
      <c r="X567" s="38">
        <f t="shared" si="105"/>
        <v>10.430999999999999</v>
      </c>
      <c r="Y567" s="51">
        <f t="shared" si="106"/>
        <v>1.4640567288405082</v>
      </c>
      <c r="Z567" s="51">
        <f t="shared" si="107"/>
        <v>14.35</v>
      </c>
      <c r="AA567" s="51">
        <f t="shared" si="108"/>
        <v>8.2799999999999994</v>
      </c>
      <c r="AB567" s="27">
        <f t="shared" si="109"/>
        <v>6.07</v>
      </c>
    </row>
    <row r="568" spans="1:28" x14ac:dyDescent="0.2">
      <c r="A568" s="141" t="s">
        <v>28</v>
      </c>
      <c r="B568" s="144" t="s">
        <v>254</v>
      </c>
      <c r="C568" s="52" t="s">
        <v>255</v>
      </c>
      <c r="D568" s="65">
        <v>73.84</v>
      </c>
      <c r="E568" s="66">
        <v>68.2</v>
      </c>
      <c r="F568" s="66">
        <v>71.86</v>
      </c>
      <c r="G568" s="66">
        <v>59.67</v>
      </c>
      <c r="H568" s="66">
        <v>70</v>
      </c>
      <c r="I568" s="66">
        <v>79.22</v>
      </c>
      <c r="J568" s="66">
        <v>78.819999999999993</v>
      </c>
      <c r="K568" s="66">
        <v>59.86</v>
      </c>
      <c r="L568" s="66">
        <v>61.59</v>
      </c>
      <c r="M568" s="66">
        <v>75.569999999999993</v>
      </c>
      <c r="N568" s="66">
        <v>85.99</v>
      </c>
      <c r="O568" s="66">
        <v>84.44</v>
      </c>
      <c r="P568" s="66">
        <v>78.89</v>
      </c>
      <c r="Q568" s="66">
        <v>75.11</v>
      </c>
      <c r="R568" s="66">
        <v>81.819999999999993</v>
      </c>
      <c r="S568" s="66">
        <v>83.11</v>
      </c>
      <c r="T568" s="66">
        <v>84.83</v>
      </c>
      <c r="U568" s="66">
        <v>80.17</v>
      </c>
      <c r="V568" s="66">
        <v>81.36</v>
      </c>
      <c r="W568" s="69">
        <v>84.53</v>
      </c>
      <c r="X568" s="36">
        <f>AVERAGE(D568:W568)</f>
        <v>75.943999999999988</v>
      </c>
      <c r="Y568" s="44">
        <f>_xlfn.STDEV.S(D568:W568)</f>
        <v>8.3771477371792695</v>
      </c>
      <c r="Z568" s="44">
        <f>MAX(D568:W568)</f>
        <v>85.99</v>
      </c>
      <c r="AA568" s="44">
        <f>MIN(D568:W568)</f>
        <v>59.67</v>
      </c>
      <c r="AB568" s="25">
        <f>Z568-AA568</f>
        <v>26.319999999999993</v>
      </c>
    </row>
    <row r="569" spans="1:28" x14ac:dyDescent="0.2">
      <c r="A569" s="142"/>
      <c r="B569" s="145"/>
      <c r="C569" s="53" t="s">
        <v>256</v>
      </c>
      <c r="D569" s="62">
        <v>1.76</v>
      </c>
      <c r="E569" s="59">
        <v>1.43</v>
      </c>
      <c r="F569" s="59">
        <v>2.25</v>
      </c>
      <c r="G569" s="59">
        <v>2.4900000000000002</v>
      </c>
      <c r="H569" s="59">
        <v>1.58</v>
      </c>
      <c r="I569" s="59">
        <v>2.5099999999999998</v>
      </c>
      <c r="J569" s="59">
        <v>1.55</v>
      </c>
      <c r="K569" s="59">
        <v>2.0099999999999998</v>
      </c>
      <c r="L569" s="59">
        <v>3.23</v>
      </c>
      <c r="M569" s="59">
        <v>2.14</v>
      </c>
      <c r="N569" s="59">
        <v>0.64</v>
      </c>
      <c r="O569" s="59">
        <v>1.0900000000000001</v>
      </c>
      <c r="P569" s="59">
        <v>2.25</v>
      </c>
      <c r="Q569" s="59">
        <v>2.77</v>
      </c>
      <c r="R569" s="59">
        <v>2.56</v>
      </c>
      <c r="S569" s="59">
        <v>1.77</v>
      </c>
      <c r="T569" s="59">
        <v>1.5</v>
      </c>
      <c r="U569" s="59">
        <v>1.94</v>
      </c>
      <c r="V569" s="59">
        <v>1.84</v>
      </c>
      <c r="W569" s="70">
        <v>1</v>
      </c>
      <c r="X569" s="37">
        <f t="shared" ref="X569:X574" si="110">AVERAGE(D569:W569)</f>
        <v>1.9155000000000002</v>
      </c>
      <c r="Y569" s="46">
        <f t="shared" ref="Y569:Y574" si="111">_xlfn.STDEV.S(D569:W569)</f>
        <v>0.63630078124305767</v>
      </c>
      <c r="Z569" s="46">
        <f t="shared" ref="Z569:Z574" si="112">MAX(D569:W569)</f>
        <v>3.23</v>
      </c>
      <c r="AA569" s="46">
        <f t="shared" ref="AA569:AA574" si="113">MIN(D569:W569)</f>
        <v>0.64</v>
      </c>
      <c r="AB569" s="26">
        <f t="shared" ref="AB569:AB574" si="114">Z569-AA569</f>
        <v>2.59</v>
      </c>
    </row>
    <row r="570" spans="1:28" x14ac:dyDescent="0.2">
      <c r="A570" s="142"/>
      <c r="B570" s="146"/>
      <c r="C570" s="54" t="s">
        <v>257</v>
      </c>
      <c r="D570" s="62">
        <v>12.48</v>
      </c>
      <c r="E570" s="59">
        <v>9.7899999999999991</v>
      </c>
      <c r="F570" s="59">
        <v>8.84</v>
      </c>
      <c r="G570" s="59">
        <v>7.02</v>
      </c>
      <c r="H570" s="59">
        <v>10.32</v>
      </c>
      <c r="I570" s="59">
        <v>11.48</v>
      </c>
      <c r="J570" s="59">
        <v>10.51</v>
      </c>
      <c r="K570" s="59">
        <v>9.58</v>
      </c>
      <c r="L570" s="59">
        <v>9.5</v>
      </c>
      <c r="M570" s="59">
        <v>13.03</v>
      </c>
      <c r="N570" s="59">
        <v>10.84</v>
      </c>
      <c r="O570" s="59">
        <v>11.21</v>
      </c>
      <c r="P570" s="59">
        <v>8.65</v>
      </c>
      <c r="Q570" s="59">
        <v>7.6</v>
      </c>
      <c r="R570" s="59">
        <v>9.94</v>
      </c>
      <c r="S570" s="59">
        <v>9.68</v>
      </c>
      <c r="T570" s="59">
        <v>9.39</v>
      </c>
      <c r="U570" s="59">
        <v>8.56</v>
      </c>
      <c r="V570" s="59">
        <v>9.11</v>
      </c>
      <c r="W570" s="70">
        <v>9.1300000000000008</v>
      </c>
      <c r="X570" s="37">
        <f t="shared" si="110"/>
        <v>9.833000000000002</v>
      </c>
      <c r="Y570" s="46">
        <f t="shared" si="111"/>
        <v>1.4845842941092098</v>
      </c>
      <c r="Z570" s="46">
        <f t="shared" si="112"/>
        <v>13.03</v>
      </c>
      <c r="AA570" s="46">
        <f t="shared" si="113"/>
        <v>7.02</v>
      </c>
      <c r="AB570" s="26">
        <f t="shared" si="114"/>
        <v>6.01</v>
      </c>
    </row>
    <row r="571" spans="1:28" x14ac:dyDescent="0.2">
      <c r="A571" s="142"/>
      <c r="B571" s="55" t="s">
        <v>258</v>
      </c>
      <c r="C571" s="56" t="s">
        <v>259</v>
      </c>
      <c r="D571" s="61">
        <v>72</v>
      </c>
      <c r="E571" s="60">
        <v>78</v>
      </c>
      <c r="F571" s="60">
        <v>74</v>
      </c>
      <c r="G571" s="60">
        <v>84</v>
      </c>
      <c r="H571" s="60">
        <v>77</v>
      </c>
      <c r="I571" s="60">
        <v>67</v>
      </c>
      <c r="J571" s="60">
        <v>69</v>
      </c>
      <c r="K571" s="60">
        <v>86</v>
      </c>
      <c r="L571" s="60">
        <v>86</v>
      </c>
      <c r="M571" s="60">
        <v>73</v>
      </c>
      <c r="N571" s="60">
        <v>62</v>
      </c>
      <c r="O571" s="60">
        <v>62</v>
      </c>
      <c r="P571" s="60">
        <v>74</v>
      </c>
      <c r="Q571" s="60">
        <v>75</v>
      </c>
      <c r="R571" s="60">
        <v>70</v>
      </c>
      <c r="S571" s="60">
        <v>67</v>
      </c>
      <c r="T571" s="60">
        <v>64</v>
      </c>
      <c r="U571" s="60">
        <v>69</v>
      </c>
      <c r="V571" s="60">
        <v>66</v>
      </c>
      <c r="W571" s="71">
        <v>66</v>
      </c>
      <c r="X571" s="37">
        <f t="shared" si="110"/>
        <v>72.05</v>
      </c>
      <c r="Y571" s="46">
        <f t="shared" si="111"/>
        <v>7.3375386666245603</v>
      </c>
      <c r="Z571" s="46">
        <f t="shared" si="112"/>
        <v>86</v>
      </c>
      <c r="AA571" s="46">
        <f t="shared" si="113"/>
        <v>62</v>
      </c>
      <c r="AB571" s="26">
        <f t="shared" si="114"/>
        <v>24</v>
      </c>
    </row>
    <row r="572" spans="1:28" x14ac:dyDescent="0.2">
      <c r="A572" s="142"/>
      <c r="B572" s="144" t="s">
        <v>260</v>
      </c>
      <c r="C572" s="52" t="s">
        <v>255</v>
      </c>
      <c r="D572" s="62">
        <v>71.739999999999995</v>
      </c>
      <c r="E572" s="59">
        <v>65.599999999999994</v>
      </c>
      <c r="F572" s="59">
        <v>69.61</v>
      </c>
      <c r="G572" s="59">
        <v>56.16</v>
      </c>
      <c r="H572" s="59">
        <v>67.55</v>
      </c>
      <c r="I572" s="59">
        <v>77.5</v>
      </c>
      <c r="J572" s="59">
        <v>77.040000000000006</v>
      </c>
      <c r="K572" s="59">
        <v>56.27</v>
      </c>
      <c r="L572" s="59">
        <v>58.17</v>
      </c>
      <c r="M572" s="59">
        <v>73.540000000000006</v>
      </c>
      <c r="N572" s="59">
        <v>84.6</v>
      </c>
      <c r="O572" s="59">
        <v>83.01</v>
      </c>
      <c r="P572" s="59">
        <v>76.959999999999994</v>
      </c>
      <c r="Q572" s="59">
        <v>72.98</v>
      </c>
      <c r="R572" s="59">
        <v>80.11</v>
      </c>
      <c r="S572" s="59">
        <v>81.52</v>
      </c>
      <c r="T572" s="59">
        <v>83.36</v>
      </c>
      <c r="U572" s="59">
        <v>78.430000000000007</v>
      </c>
      <c r="V572" s="59">
        <v>79.739999999999995</v>
      </c>
      <c r="W572" s="70">
        <v>83</v>
      </c>
      <c r="X572" s="37">
        <f t="shared" si="110"/>
        <v>73.844499999999996</v>
      </c>
      <c r="Y572" s="46">
        <f t="shared" si="111"/>
        <v>9.0593827342880289</v>
      </c>
      <c r="Z572" s="46">
        <f t="shared" si="112"/>
        <v>84.6</v>
      </c>
      <c r="AA572" s="46">
        <f t="shared" si="113"/>
        <v>56.16</v>
      </c>
      <c r="AB572" s="26">
        <f t="shared" si="114"/>
        <v>28.439999999999998</v>
      </c>
    </row>
    <row r="573" spans="1:28" x14ac:dyDescent="0.2">
      <c r="A573" s="142"/>
      <c r="B573" s="145"/>
      <c r="C573" s="53" t="s">
        <v>256</v>
      </c>
      <c r="D573" s="62">
        <v>1.89</v>
      </c>
      <c r="E573" s="59">
        <v>1.54</v>
      </c>
      <c r="F573" s="59">
        <v>2.42</v>
      </c>
      <c r="G573" s="59">
        <v>2.76</v>
      </c>
      <c r="H573" s="59">
        <v>1.7</v>
      </c>
      <c r="I573" s="59">
        <v>2.67</v>
      </c>
      <c r="J573" s="59">
        <v>1.65</v>
      </c>
      <c r="K573" s="59">
        <v>2.21</v>
      </c>
      <c r="L573" s="59">
        <v>3.56</v>
      </c>
      <c r="M573" s="59">
        <v>2.2999999999999998</v>
      </c>
      <c r="N573" s="59">
        <v>0.7</v>
      </c>
      <c r="O573" s="59">
        <v>1.18</v>
      </c>
      <c r="P573" s="59">
        <v>2.4</v>
      </c>
      <c r="Q573" s="59">
        <v>2.97</v>
      </c>
      <c r="R573" s="59">
        <v>2.72</v>
      </c>
      <c r="S573" s="59">
        <v>1.89</v>
      </c>
      <c r="T573" s="59">
        <v>1.61</v>
      </c>
      <c r="U573" s="59">
        <v>2.0699999999999998</v>
      </c>
      <c r="V573" s="59">
        <v>1.96</v>
      </c>
      <c r="W573" s="70">
        <v>1.0900000000000001</v>
      </c>
      <c r="X573" s="37">
        <f t="shared" si="110"/>
        <v>2.0644999999999998</v>
      </c>
      <c r="Y573" s="46">
        <f t="shared" si="111"/>
        <v>0.69221593071587295</v>
      </c>
      <c r="Z573" s="46">
        <f t="shared" si="112"/>
        <v>3.56</v>
      </c>
      <c r="AA573" s="46">
        <f t="shared" si="113"/>
        <v>0.7</v>
      </c>
      <c r="AB573" s="26">
        <f t="shared" si="114"/>
        <v>2.8600000000000003</v>
      </c>
    </row>
    <row r="574" spans="1:28" x14ac:dyDescent="0.2">
      <c r="A574" s="143"/>
      <c r="B574" s="146"/>
      <c r="C574" s="54" t="s">
        <v>257</v>
      </c>
      <c r="D574" s="63">
        <v>13.71</v>
      </c>
      <c r="E574" s="64">
        <v>11</v>
      </c>
      <c r="F574" s="64">
        <v>9.8000000000000007</v>
      </c>
      <c r="G574" s="64">
        <v>8.2100000000000009</v>
      </c>
      <c r="H574" s="64">
        <v>11.5</v>
      </c>
      <c r="I574" s="64">
        <v>12.44</v>
      </c>
      <c r="J574" s="64">
        <v>11.42</v>
      </c>
      <c r="K574" s="64">
        <v>11.21</v>
      </c>
      <c r="L574" s="64">
        <v>11.05</v>
      </c>
      <c r="M574" s="64">
        <v>14.26</v>
      </c>
      <c r="N574" s="64">
        <v>11.61</v>
      </c>
      <c r="O574" s="64">
        <v>12.02</v>
      </c>
      <c r="P574" s="64">
        <v>9.42</v>
      </c>
      <c r="Q574" s="64">
        <v>8.35</v>
      </c>
      <c r="R574" s="64">
        <v>10.74</v>
      </c>
      <c r="S574" s="64">
        <v>10.44</v>
      </c>
      <c r="T574" s="64">
        <v>10.08</v>
      </c>
      <c r="U574" s="64">
        <v>9.3000000000000007</v>
      </c>
      <c r="V574" s="64">
        <v>9.85</v>
      </c>
      <c r="W574" s="72">
        <v>9.81</v>
      </c>
      <c r="X574" s="38">
        <f t="shared" si="110"/>
        <v>10.811000000000002</v>
      </c>
      <c r="Y574" s="51">
        <f t="shared" si="111"/>
        <v>1.5697063084337757</v>
      </c>
      <c r="Z574" s="51">
        <f t="shared" si="112"/>
        <v>14.26</v>
      </c>
      <c r="AA574" s="51">
        <f t="shared" si="113"/>
        <v>8.2100000000000009</v>
      </c>
      <c r="AB574" s="27">
        <f t="shared" si="114"/>
        <v>6.0499999999999989</v>
      </c>
    </row>
    <row r="575" spans="1:28" x14ac:dyDescent="0.2">
      <c r="A575" s="141" t="s">
        <v>29</v>
      </c>
      <c r="B575" s="144" t="s">
        <v>254</v>
      </c>
      <c r="C575" s="52" t="s">
        <v>255</v>
      </c>
      <c r="D575" s="65">
        <v>65.39</v>
      </c>
      <c r="E575" s="66">
        <v>79.75</v>
      </c>
      <c r="F575" s="66">
        <v>80.39</v>
      </c>
      <c r="G575" s="66">
        <v>83.93</v>
      </c>
      <c r="H575" s="66">
        <v>83.89</v>
      </c>
      <c r="I575" s="66">
        <v>78.52</v>
      </c>
      <c r="J575" s="66">
        <v>77.52</v>
      </c>
      <c r="K575" s="66">
        <v>80.739999999999995</v>
      </c>
      <c r="L575" s="66">
        <v>76.459999999999994</v>
      </c>
      <c r="M575" s="66">
        <v>77.3</v>
      </c>
      <c r="N575" s="66">
        <v>82.53</v>
      </c>
      <c r="O575" s="66">
        <v>81.93</v>
      </c>
      <c r="P575" s="66">
        <v>84.48</v>
      </c>
      <c r="Q575" s="66">
        <v>81.92</v>
      </c>
      <c r="R575" s="66">
        <v>83.19</v>
      </c>
      <c r="S575" s="66">
        <v>83.87</v>
      </c>
      <c r="T575" s="66">
        <v>80.69</v>
      </c>
      <c r="U575" s="66">
        <v>78.73</v>
      </c>
      <c r="V575" s="66">
        <v>74.53</v>
      </c>
      <c r="W575" s="69">
        <v>79.77</v>
      </c>
      <c r="X575" s="36">
        <f>AVERAGE(D575:W575)</f>
        <v>79.776499999999999</v>
      </c>
      <c r="Y575" s="44">
        <f>_xlfn.STDEV.S(D575:W575)</f>
        <v>4.3712761896631287</v>
      </c>
      <c r="Z575" s="44">
        <f>MAX(D575:W575)</f>
        <v>84.48</v>
      </c>
      <c r="AA575" s="44">
        <f>MIN(D575:W575)</f>
        <v>65.39</v>
      </c>
      <c r="AB575" s="25">
        <f>Z575-AA575</f>
        <v>19.090000000000003</v>
      </c>
    </row>
    <row r="576" spans="1:28" x14ac:dyDescent="0.2">
      <c r="A576" s="142"/>
      <c r="B576" s="145"/>
      <c r="C576" s="53" t="s">
        <v>256</v>
      </c>
      <c r="D576" s="62">
        <v>0.46</v>
      </c>
      <c r="E576" s="59">
        <v>0.21</v>
      </c>
      <c r="F576" s="59">
        <v>-0.14000000000000001</v>
      </c>
      <c r="G576" s="59">
        <v>-1.06</v>
      </c>
      <c r="H576" s="59">
        <v>-0.35</v>
      </c>
      <c r="I576" s="59">
        <v>0.49</v>
      </c>
      <c r="J576" s="59">
        <v>2.2400000000000002</v>
      </c>
      <c r="K576" s="59">
        <v>1.62</v>
      </c>
      <c r="L576" s="59">
        <v>2.1800000000000002</v>
      </c>
      <c r="M576" s="59">
        <v>1.3</v>
      </c>
      <c r="N576" s="59">
        <v>1.23</v>
      </c>
      <c r="O576" s="59">
        <v>1.43</v>
      </c>
      <c r="P576" s="59">
        <v>0.49</v>
      </c>
      <c r="Q576" s="59">
        <v>1.36</v>
      </c>
      <c r="R576" s="59">
        <v>0.88</v>
      </c>
      <c r="S576" s="59">
        <v>0.46</v>
      </c>
      <c r="T576" s="59">
        <v>1.21</v>
      </c>
      <c r="U576" s="59">
        <v>1.07</v>
      </c>
      <c r="V576" s="59">
        <v>1.54</v>
      </c>
      <c r="W576" s="70">
        <v>1.19</v>
      </c>
      <c r="X576" s="37">
        <f t="shared" ref="X576:X581" si="115">AVERAGE(D576:W576)</f>
        <v>0.89050000000000007</v>
      </c>
      <c r="Y576" s="46">
        <f t="shared" ref="Y576:Y581" si="116">_xlfn.STDEV.S(D576:W576)</f>
        <v>0.82768844252818741</v>
      </c>
      <c r="Z576" s="46">
        <f t="shared" ref="Z576:Z581" si="117">MAX(D576:W576)</f>
        <v>2.2400000000000002</v>
      </c>
      <c r="AA576" s="46">
        <f t="shared" ref="AA576:AA581" si="118">MIN(D576:W576)</f>
        <v>-1.06</v>
      </c>
      <c r="AB576" s="26">
        <f t="shared" ref="AB576:AB581" si="119">Z576-AA576</f>
        <v>3.3000000000000003</v>
      </c>
    </row>
    <row r="577" spans="1:28" x14ac:dyDescent="0.2">
      <c r="A577" s="142"/>
      <c r="B577" s="146"/>
      <c r="C577" s="54" t="s">
        <v>257</v>
      </c>
      <c r="D577" s="62">
        <v>11.33</v>
      </c>
      <c r="E577" s="59">
        <v>8.36</v>
      </c>
      <c r="F577" s="59">
        <v>10.59</v>
      </c>
      <c r="G577" s="59">
        <v>11.51</v>
      </c>
      <c r="H577" s="59">
        <v>9.64</v>
      </c>
      <c r="I577" s="59">
        <v>9.35</v>
      </c>
      <c r="J577" s="59">
        <v>8.9600000000000009</v>
      </c>
      <c r="K577" s="59">
        <v>8.3800000000000008</v>
      </c>
      <c r="L577" s="59">
        <v>9.16</v>
      </c>
      <c r="M577" s="59">
        <v>8.92</v>
      </c>
      <c r="N577" s="59">
        <v>8.4</v>
      </c>
      <c r="O577" s="59">
        <v>9.08</v>
      </c>
      <c r="P577" s="59">
        <v>8.1999999999999993</v>
      </c>
      <c r="Q577" s="59">
        <v>9.16</v>
      </c>
      <c r="R577" s="59">
        <v>10.42</v>
      </c>
      <c r="S577" s="59">
        <v>9.67</v>
      </c>
      <c r="T577" s="59">
        <v>9.4</v>
      </c>
      <c r="U577" s="59">
        <v>8.9700000000000006</v>
      </c>
      <c r="V577" s="59">
        <v>9.3000000000000007</v>
      </c>
      <c r="W577" s="70">
        <v>9.23</v>
      </c>
      <c r="X577" s="37">
        <f t="shared" si="115"/>
        <v>9.4015000000000004</v>
      </c>
      <c r="Y577" s="46">
        <f t="shared" si="116"/>
        <v>0.92320537146115889</v>
      </c>
      <c r="Z577" s="46">
        <f t="shared" si="117"/>
        <v>11.51</v>
      </c>
      <c r="AA577" s="46">
        <f t="shared" si="118"/>
        <v>8.1999999999999993</v>
      </c>
      <c r="AB577" s="26">
        <f t="shared" si="119"/>
        <v>3.3100000000000005</v>
      </c>
    </row>
    <row r="578" spans="1:28" x14ac:dyDescent="0.2">
      <c r="A578" s="142"/>
      <c r="B578" s="55" t="s">
        <v>258</v>
      </c>
      <c r="C578" s="56" t="s">
        <v>259</v>
      </c>
      <c r="D578" s="61">
        <v>77</v>
      </c>
      <c r="E578" s="60">
        <v>62</v>
      </c>
      <c r="F578" s="60">
        <v>60</v>
      </c>
      <c r="G578" s="60">
        <v>61</v>
      </c>
      <c r="H578" s="60">
        <v>60</v>
      </c>
      <c r="I578" s="60">
        <v>68</v>
      </c>
      <c r="J578" s="60">
        <v>71</v>
      </c>
      <c r="K578" s="60">
        <v>68</v>
      </c>
      <c r="L578" s="60">
        <v>71</v>
      </c>
      <c r="M578" s="60">
        <v>71</v>
      </c>
      <c r="N578" s="60">
        <v>62</v>
      </c>
      <c r="O578" s="60">
        <v>63</v>
      </c>
      <c r="P578" s="60">
        <v>61</v>
      </c>
      <c r="Q578" s="60">
        <v>66</v>
      </c>
      <c r="R578" s="60">
        <v>66</v>
      </c>
      <c r="S578" s="60">
        <v>65</v>
      </c>
      <c r="T578" s="60">
        <v>64</v>
      </c>
      <c r="U578" s="60">
        <v>66</v>
      </c>
      <c r="V578" s="60">
        <v>70</v>
      </c>
      <c r="W578" s="71">
        <v>65</v>
      </c>
      <c r="X578" s="37">
        <f t="shared" si="115"/>
        <v>65.849999999999994</v>
      </c>
      <c r="Y578" s="46">
        <f t="shared" si="116"/>
        <v>4.5221676218380038</v>
      </c>
      <c r="Z578" s="46">
        <f t="shared" si="117"/>
        <v>77</v>
      </c>
      <c r="AA578" s="46">
        <f t="shared" si="118"/>
        <v>60</v>
      </c>
      <c r="AB578" s="26">
        <f t="shared" si="119"/>
        <v>17</v>
      </c>
    </row>
    <row r="579" spans="1:28" x14ac:dyDescent="0.2">
      <c r="A579" s="142"/>
      <c r="B579" s="144" t="s">
        <v>260</v>
      </c>
      <c r="C579" s="52" t="s">
        <v>255</v>
      </c>
      <c r="D579" s="62">
        <v>62.62</v>
      </c>
      <c r="E579" s="59">
        <v>78.180000000000007</v>
      </c>
      <c r="F579" s="59">
        <v>78.88</v>
      </c>
      <c r="G579" s="59">
        <v>82.51</v>
      </c>
      <c r="H579" s="59">
        <v>82.49</v>
      </c>
      <c r="I579" s="59">
        <v>76.73</v>
      </c>
      <c r="J579" s="59">
        <v>75.63</v>
      </c>
      <c r="K579" s="59">
        <v>79.040000000000006</v>
      </c>
      <c r="L579" s="59">
        <v>74.510000000000005</v>
      </c>
      <c r="M579" s="59">
        <v>75.400000000000006</v>
      </c>
      <c r="N579" s="59">
        <v>81.05</v>
      </c>
      <c r="O579" s="59">
        <v>80.41</v>
      </c>
      <c r="P579" s="59">
        <v>83.08</v>
      </c>
      <c r="Q579" s="59">
        <v>80.31</v>
      </c>
      <c r="R579" s="59">
        <v>81.63</v>
      </c>
      <c r="S579" s="59">
        <v>82.35</v>
      </c>
      <c r="T579" s="59">
        <v>79.09</v>
      </c>
      <c r="U579" s="59">
        <v>77.010000000000005</v>
      </c>
      <c r="V579" s="59">
        <v>72.540000000000006</v>
      </c>
      <c r="W579" s="70">
        <v>78.12</v>
      </c>
      <c r="X579" s="37">
        <f t="shared" si="115"/>
        <v>78.078999999999979</v>
      </c>
      <c r="Y579" s="46">
        <f t="shared" si="116"/>
        <v>4.6753822247350447</v>
      </c>
      <c r="Z579" s="46">
        <f t="shared" si="117"/>
        <v>83.08</v>
      </c>
      <c r="AA579" s="46">
        <f t="shared" si="118"/>
        <v>62.62</v>
      </c>
      <c r="AB579" s="26">
        <f t="shared" si="119"/>
        <v>20.46</v>
      </c>
    </row>
    <row r="580" spans="1:28" x14ac:dyDescent="0.2">
      <c r="A580" s="142"/>
      <c r="B580" s="145"/>
      <c r="C580" s="53" t="s">
        <v>256</v>
      </c>
      <c r="D580" s="62">
        <v>0.48</v>
      </c>
      <c r="E580" s="59">
        <v>0.23</v>
      </c>
      <c r="F580" s="59">
        <v>-0.13</v>
      </c>
      <c r="G580" s="59">
        <v>-1.1000000000000001</v>
      </c>
      <c r="H580" s="59">
        <v>-0.34</v>
      </c>
      <c r="I580" s="59">
        <v>0.53</v>
      </c>
      <c r="J580" s="59">
        <v>2.39</v>
      </c>
      <c r="K580" s="59">
        <v>1.73</v>
      </c>
      <c r="L580" s="59">
        <v>2.3199999999999998</v>
      </c>
      <c r="M580" s="59">
        <v>1.39</v>
      </c>
      <c r="N580" s="59">
        <v>1.31</v>
      </c>
      <c r="O580" s="59">
        <v>1.53</v>
      </c>
      <c r="P580" s="59">
        <v>0.54</v>
      </c>
      <c r="Q580" s="59">
        <v>1.45</v>
      </c>
      <c r="R580" s="59">
        <v>0.95</v>
      </c>
      <c r="S580" s="59">
        <v>0.5</v>
      </c>
      <c r="T580" s="59">
        <v>1.3</v>
      </c>
      <c r="U580" s="59">
        <v>1.1399999999999999</v>
      </c>
      <c r="V580" s="59">
        <v>1.65</v>
      </c>
      <c r="W580" s="70">
        <v>1.28</v>
      </c>
      <c r="X580" s="37">
        <f t="shared" si="115"/>
        <v>0.95749999999999991</v>
      </c>
      <c r="Y580" s="46">
        <f t="shared" si="116"/>
        <v>0.87491879322417232</v>
      </c>
      <c r="Z580" s="46">
        <f t="shared" si="117"/>
        <v>2.39</v>
      </c>
      <c r="AA580" s="46">
        <f t="shared" si="118"/>
        <v>-1.1000000000000001</v>
      </c>
      <c r="AB580" s="26">
        <f t="shared" si="119"/>
        <v>3.49</v>
      </c>
    </row>
    <row r="581" spans="1:28" x14ac:dyDescent="0.2">
      <c r="A581" s="143"/>
      <c r="B581" s="146"/>
      <c r="C581" s="54" t="s">
        <v>257</v>
      </c>
      <c r="D581" s="63">
        <v>12.82</v>
      </c>
      <c r="E581" s="64">
        <v>9.06</v>
      </c>
      <c r="F581" s="64">
        <v>11.41</v>
      </c>
      <c r="G581" s="64">
        <v>12.33</v>
      </c>
      <c r="H581" s="64">
        <v>10.32</v>
      </c>
      <c r="I581" s="64">
        <v>10.16</v>
      </c>
      <c r="J581" s="64">
        <v>9.76</v>
      </c>
      <c r="K581" s="64">
        <v>9.07</v>
      </c>
      <c r="L581" s="64">
        <v>10</v>
      </c>
      <c r="M581" s="64">
        <v>9.73</v>
      </c>
      <c r="N581" s="64">
        <v>9.07</v>
      </c>
      <c r="O581" s="64">
        <v>9.8000000000000007</v>
      </c>
      <c r="P581" s="64">
        <v>8.82</v>
      </c>
      <c r="Q581" s="64">
        <v>9.9</v>
      </c>
      <c r="R581" s="64">
        <v>11.21</v>
      </c>
      <c r="S581" s="64">
        <v>10.38</v>
      </c>
      <c r="T581" s="64">
        <v>10.15</v>
      </c>
      <c r="U581" s="64">
        <v>9.75</v>
      </c>
      <c r="V581" s="64">
        <v>10.199999999999999</v>
      </c>
      <c r="W581" s="72">
        <v>9.99</v>
      </c>
      <c r="X581" s="38">
        <f t="shared" si="115"/>
        <v>10.196500000000002</v>
      </c>
      <c r="Y581" s="51">
        <f t="shared" si="116"/>
        <v>1.0423923647577544</v>
      </c>
      <c r="Z581" s="51">
        <f t="shared" si="117"/>
        <v>12.82</v>
      </c>
      <c r="AA581" s="51">
        <f t="shared" si="118"/>
        <v>8.82</v>
      </c>
      <c r="AB581" s="27">
        <f t="shared" si="119"/>
        <v>4</v>
      </c>
    </row>
    <row r="582" spans="1:28" x14ac:dyDescent="0.2">
      <c r="A582" s="141" t="s">
        <v>30</v>
      </c>
      <c r="B582" s="144" t="s">
        <v>254</v>
      </c>
      <c r="C582" s="52" t="s">
        <v>255</v>
      </c>
      <c r="D582" s="65">
        <v>75.41</v>
      </c>
      <c r="E582" s="66">
        <v>75</v>
      </c>
      <c r="F582" s="66">
        <v>78.28</v>
      </c>
      <c r="G582" s="66">
        <v>81.209999999999994</v>
      </c>
      <c r="H582" s="66">
        <v>83.55</v>
      </c>
      <c r="I582" s="66">
        <v>84.14</v>
      </c>
      <c r="J582" s="66">
        <v>82.8</v>
      </c>
      <c r="K582" s="66">
        <v>83.5</v>
      </c>
      <c r="L582" s="66">
        <v>82.72</v>
      </c>
      <c r="M582" s="66">
        <v>83.37</v>
      </c>
      <c r="N582" s="66">
        <v>77.86</v>
      </c>
      <c r="O582" s="66">
        <v>82.9</v>
      </c>
      <c r="P582" s="66">
        <v>81.430000000000007</v>
      </c>
      <c r="Q582" s="66">
        <v>81.67</v>
      </c>
      <c r="R582" s="66">
        <v>74.7</v>
      </c>
      <c r="S582" s="66">
        <v>70.78</v>
      </c>
      <c r="T582" s="66">
        <v>69.569999999999993</v>
      </c>
      <c r="U582" s="66">
        <v>70.099999999999994</v>
      </c>
      <c r="V582" s="66">
        <v>72.33</v>
      </c>
      <c r="W582" s="69">
        <v>79.739999999999995</v>
      </c>
      <c r="X582" s="36">
        <f>AVERAGE(D582:W582)</f>
        <v>78.552999999999997</v>
      </c>
      <c r="Y582" s="44">
        <f>_xlfn.STDEV.S(D582:W582)</f>
        <v>4.993759368609882</v>
      </c>
      <c r="Z582" s="44">
        <f>MAX(D582:W582)</f>
        <v>84.14</v>
      </c>
      <c r="AA582" s="44">
        <f>MIN(D582:W582)</f>
        <v>69.569999999999993</v>
      </c>
      <c r="AB582" s="25">
        <f>Z582-AA582</f>
        <v>14.570000000000007</v>
      </c>
    </row>
    <row r="583" spans="1:28" x14ac:dyDescent="0.2">
      <c r="A583" s="142"/>
      <c r="B583" s="145"/>
      <c r="C583" s="53" t="s">
        <v>256</v>
      </c>
      <c r="D583" s="62">
        <v>0.95</v>
      </c>
      <c r="E583" s="59">
        <v>1.05</v>
      </c>
      <c r="F583" s="59">
        <v>0.38</v>
      </c>
      <c r="G583" s="59">
        <v>1.2</v>
      </c>
      <c r="H583" s="59">
        <v>1.49</v>
      </c>
      <c r="I583" s="59">
        <v>1.27</v>
      </c>
      <c r="J583" s="59">
        <v>1.47</v>
      </c>
      <c r="K583" s="59">
        <v>1.37</v>
      </c>
      <c r="L583" s="59">
        <v>1.42</v>
      </c>
      <c r="M583" s="59">
        <v>1.47</v>
      </c>
      <c r="N583" s="59">
        <v>2.2000000000000002</v>
      </c>
      <c r="O583" s="59">
        <v>1.06</v>
      </c>
      <c r="P583" s="59">
        <v>1.96</v>
      </c>
      <c r="Q583" s="59">
        <v>1.8</v>
      </c>
      <c r="R583" s="59">
        <v>1.3</v>
      </c>
      <c r="S583" s="59">
        <v>1.25</v>
      </c>
      <c r="T583" s="59">
        <v>2.02</v>
      </c>
      <c r="U583" s="59">
        <v>0.84</v>
      </c>
      <c r="V583" s="59">
        <v>0.99</v>
      </c>
      <c r="W583" s="70">
        <v>2.16</v>
      </c>
      <c r="X583" s="37">
        <f t="shared" ref="X583:X588" si="120">AVERAGE(D583:W583)</f>
        <v>1.3824999999999998</v>
      </c>
      <c r="Y583" s="46">
        <f t="shared" ref="Y583:Y588" si="121">_xlfn.STDEV.S(D583:W583)</f>
        <v>0.46683565236150265</v>
      </c>
      <c r="Z583" s="46">
        <f t="shared" ref="Z583:Z588" si="122">MAX(D583:W583)</f>
        <v>2.2000000000000002</v>
      </c>
      <c r="AA583" s="46">
        <f t="shared" ref="AA583:AA588" si="123">MIN(D583:W583)</f>
        <v>0.38</v>
      </c>
      <c r="AB583" s="26">
        <f t="shared" ref="AB583:AB588" si="124">Z583-AA583</f>
        <v>1.8200000000000003</v>
      </c>
    </row>
    <row r="584" spans="1:28" x14ac:dyDescent="0.2">
      <c r="A584" s="142"/>
      <c r="B584" s="146"/>
      <c r="C584" s="54" t="s">
        <v>257</v>
      </c>
      <c r="D584" s="62">
        <v>10.92</v>
      </c>
      <c r="E584" s="59">
        <v>9.8800000000000008</v>
      </c>
      <c r="F584" s="59">
        <v>10.46</v>
      </c>
      <c r="G584" s="59">
        <v>10.45</v>
      </c>
      <c r="H584" s="59">
        <v>8.25</v>
      </c>
      <c r="I584" s="59">
        <v>8.41</v>
      </c>
      <c r="J584" s="59">
        <v>8.17</v>
      </c>
      <c r="K584" s="59">
        <v>8.4600000000000009</v>
      </c>
      <c r="L584" s="59">
        <v>8.8699999999999992</v>
      </c>
      <c r="M584" s="59">
        <v>8.23</v>
      </c>
      <c r="N584" s="59">
        <v>8.0399999999999991</v>
      </c>
      <c r="O584" s="59">
        <v>8.0299999999999994</v>
      </c>
      <c r="P584" s="59">
        <v>9.1199999999999992</v>
      </c>
      <c r="Q584" s="59">
        <v>8.19</v>
      </c>
      <c r="R584" s="59">
        <v>9.49</v>
      </c>
      <c r="S584" s="59">
        <v>7.59</v>
      </c>
      <c r="T584" s="59">
        <v>8.2200000000000006</v>
      </c>
      <c r="U584" s="59">
        <v>9.24</v>
      </c>
      <c r="V584" s="59">
        <v>7.97</v>
      </c>
      <c r="W584" s="70">
        <v>8.15</v>
      </c>
      <c r="X584" s="37">
        <f t="shared" si="120"/>
        <v>8.8070000000000022</v>
      </c>
      <c r="Y584" s="46">
        <f t="shared" si="121"/>
        <v>0.96413091489308589</v>
      </c>
      <c r="Z584" s="46">
        <f t="shared" si="122"/>
        <v>10.92</v>
      </c>
      <c r="AA584" s="46">
        <f t="shared" si="123"/>
        <v>7.59</v>
      </c>
      <c r="AB584" s="26">
        <f t="shared" si="124"/>
        <v>3.33</v>
      </c>
    </row>
    <row r="585" spans="1:28" x14ac:dyDescent="0.2">
      <c r="A585" s="142"/>
      <c r="B585" s="55" t="s">
        <v>258</v>
      </c>
      <c r="C585" s="56" t="s">
        <v>259</v>
      </c>
      <c r="D585" s="61">
        <v>72</v>
      </c>
      <c r="E585" s="60">
        <v>75</v>
      </c>
      <c r="F585" s="60">
        <v>72</v>
      </c>
      <c r="G585" s="60">
        <v>67</v>
      </c>
      <c r="H585" s="60">
        <v>64</v>
      </c>
      <c r="I585" s="60">
        <v>63</v>
      </c>
      <c r="J585" s="60">
        <v>63</v>
      </c>
      <c r="K585" s="60">
        <v>64</v>
      </c>
      <c r="L585" s="60">
        <v>65</v>
      </c>
      <c r="M585" s="60">
        <v>64</v>
      </c>
      <c r="N585" s="60">
        <v>64</v>
      </c>
      <c r="O585" s="60">
        <v>59</v>
      </c>
      <c r="P585" s="60">
        <v>65</v>
      </c>
      <c r="Q585" s="60">
        <v>71</v>
      </c>
      <c r="R585" s="60">
        <v>74</v>
      </c>
      <c r="S585" s="60">
        <v>83</v>
      </c>
      <c r="T585" s="60">
        <v>78</v>
      </c>
      <c r="U585" s="60">
        <v>81</v>
      </c>
      <c r="V585" s="60">
        <v>78</v>
      </c>
      <c r="W585" s="71">
        <v>65</v>
      </c>
      <c r="X585" s="37">
        <f t="shared" si="120"/>
        <v>69.349999999999994</v>
      </c>
      <c r="Y585" s="46">
        <f t="shared" si="121"/>
        <v>6.9074711649587686</v>
      </c>
      <c r="Z585" s="46">
        <f t="shared" si="122"/>
        <v>83</v>
      </c>
      <c r="AA585" s="46">
        <f t="shared" si="123"/>
        <v>59</v>
      </c>
      <c r="AB585" s="26">
        <f t="shared" si="124"/>
        <v>24</v>
      </c>
    </row>
    <row r="586" spans="1:28" x14ac:dyDescent="0.2">
      <c r="A586" s="142"/>
      <c r="B586" s="144" t="s">
        <v>260</v>
      </c>
      <c r="C586" s="52" t="s">
        <v>255</v>
      </c>
      <c r="D586" s="62">
        <v>73.400000000000006</v>
      </c>
      <c r="E586" s="59">
        <v>72.88</v>
      </c>
      <c r="F586" s="59">
        <v>76.38</v>
      </c>
      <c r="G586" s="59">
        <v>79.56</v>
      </c>
      <c r="H586" s="59">
        <v>82.05</v>
      </c>
      <c r="I586" s="59">
        <v>82.67</v>
      </c>
      <c r="J586" s="59">
        <v>81.290000000000006</v>
      </c>
      <c r="K586" s="59">
        <v>81.99</v>
      </c>
      <c r="L586" s="59">
        <v>81.150000000000006</v>
      </c>
      <c r="M586" s="59">
        <v>81.849999999999994</v>
      </c>
      <c r="N586" s="59">
        <v>76.16</v>
      </c>
      <c r="O586" s="59">
        <v>81.5</v>
      </c>
      <c r="P586" s="59">
        <v>79.83</v>
      </c>
      <c r="Q586" s="59">
        <v>79.95</v>
      </c>
      <c r="R586" s="59">
        <v>72.58</v>
      </c>
      <c r="S586" s="59">
        <v>68.180000000000007</v>
      </c>
      <c r="T586" s="59">
        <v>67.05</v>
      </c>
      <c r="U586" s="59">
        <v>67.540000000000006</v>
      </c>
      <c r="V586" s="59">
        <v>69.959999999999994</v>
      </c>
      <c r="W586" s="70">
        <v>78.09</v>
      </c>
      <c r="X586" s="37">
        <f t="shared" si="120"/>
        <v>76.703000000000003</v>
      </c>
      <c r="Y586" s="46">
        <f t="shared" si="121"/>
        <v>5.3854014168910975</v>
      </c>
      <c r="Z586" s="46">
        <f t="shared" si="122"/>
        <v>82.67</v>
      </c>
      <c r="AA586" s="46">
        <f t="shared" si="123"/>
        <v>67.05</v>
      </c>
      <c r="AB586" s="26">
        <f t="shared" si="124"/>
        <v>15.620000000000005</v>
      </c>
    </row>
    <row r="587" spans="1:28" x14ac:dyDescent="0.2">
      <c r="A587" s="142"/>
      <c r="B587" s="145"/>
      <c r="C587" s="53" t="s">
        <v>256</v>
      </c>
      <c r="D587" s="62">
        <v>1.01</v>
      </c>
      <c r="E587" s="59">
        <v>1.1200000000000001</v>
      </c>
      <c r="F587" s="59">
        <v>0.41</v>
      </c>
      <c r="G587" s="59">
        <v>1.27</v>
      </c>
      <c r="H587" s="59">
        <v>1.58</v>
      </c>
      <c r="I587" s="59">
        <v>1.36</v>
      </c>
      <c r="J587" s="59">
        <v>1.56</v>
      </c>
      <c r="K587" s="59">
        <v>1.46</v>
      </c>
      <c r="L587" s="59">
        <v>1.51</v>
      </c>
      <c r="M587" s="59">
        <v>1.57</v>
      </c>
      <c r="N587" s="59">
        <v>2.35</v>
      </c>
      <c r="O587" s="59">
        <v>1.1399999999999999</v>
      </c>
      <c r="P587" s="59">
        <v>2.09</v>
      </c>
      <c r="Q587" s="59">
        <v>1.92</v>
      </c>
      <c r="R587" s="59">
        <v>1.39</v>
      </c>
      <c r="S587" s="59">
        <v>1.33</v>
      </c>
      <c r="T587" s="59">
        <v>2.1800000000000002</v>
      </c>
      <c r="U587" s="59">
        <v>0.89</v>
      </c>
      <c r="V587" s="59">
        <v>1.06</v>
      </c>
      <c r="W587" s="70">
        <v>2.2999999999999998</v>
      </c>
      <c r="X587" s="37">
        <f t="shared" si="120"/>
        <v>1.4750000000000001</v>
      </c>
      <c r="Y587" s="46">
        <f t="shared" si="121"/>
        <v>0.4992046305453251</v>
      </c>
      <c r="Z587" s="46">
        <f t="shared" si="122"/>
        <v>2.35</v>
      </c>
      <c r="AA587" s="46">
        <f t="shared" si="123"/>
        <v>0.41</v>
      </c>
      <c r="AB587" s="26">
        <f t="shared" si="124"/>
        <v>1.9400000000000002</v>
      </c>
    </row>
    <row r="588" spans="1:28" x14ac:dyDescent="0.2">
      <c r="A588" s="143"/>
      <c r="B588" s="146"/>
      <c r="C588" s="54" t="s">
        <v>257</v>
      </c>
      <c r="D588" s="63">
        <v>11.95</v>
      </c>
      <c r="E588" s="64">
        <v>10.83</v>
      </c>
      <c r="F588" s="64">
        <v>11.37</v>
      </c>
      <c r="G588" s="64">
        <v>11.28</v>
      </c>
      <c r="H588" s="64">
        <v>8.9</v>
      </c>
      <c r="I588" s="64">
        <v>9.0500000000000007</v>
      </c>
      <c r="J588" s="64">
        <v>8.81</v>
      </c>
      <c r="K588" s="64">
        <v>9.1199999999999992</v>
      </c>
      <c r="L588" s="64">
        <v>9.57</v>
      </c>
      <c r="M588" s="64">
        <v>8.8699999999999992</v>
      </c>
      <c r="N588" s="64">
        <v>8.77</v>
      </c>
      <c r="O588" s="64">
        <v>8.67</v>
      </c>
      <c r="P588" s="64">
        <v>9.86</v>
      </c>
      <c r="Q588" s="64">
        <v>8.8800000000000008</v>
      </c>
      <c r="R588" s="64">
        <v>10.41</v>
      </c>
      <c r="S588" s="64">
        <v>8.4600000000000009</v>
      </c>
      <c r="T588" s="64">
        <v>9.16</v>
      </c>
      <c r="U588" s="64">
        <v>10.3</v>
      </c>
      <c r="V588" s="64">
        <v>8.81</v>
      </c>
      <c r="W588" s="72">
        <v>8.8699999999999992</v>
      </c>
      <c r="X588" s="38">
        <f t="shared" si="120"/>
        <v>9.5970000000000013</v>
      </c>
      <c r="Y588" s="51">
        <f t="shared" si="121"/>
        <v>1.0540003994805722</v>
      </c>
      <c r="Z588" s="51">
        <f t="shared" si="122"/>
        <v>11.95</v>
      </c>
      <c r="AA588" s="51">
        <f t="shared" si="123"/>
        <v>8.4600000000000009</v>
      </c>
      <c r="AB588" s="27">
        <f t="shared" si="124"/>
        <v>3.4899999999999984</v>
      </c>
    </row>
    <row r="589" spans="1:28" x14ac:dyDescent="0.2">
      <c r="A589" s="141" t="s">
        <v>31</v>
      </c>
      <c r="B589" s="144" t="s">
        <v>254</v>
      </c>
      <c r="C589" s="52" t="s">
        <v>255</v>
      </c>
      <c r="D589" s="65">
        <v>85.55</v>
      </c>
      <c r="E589" s="66">
        <v>86.56</v>
      </c>
      <c r="F589" s="66">
        <v>85.72</v>
      </c>
      <c r="G589" s="66">
        <v>85.05</v>
      </c>
      <c r="H589" s="66">
        <v>86.01</v>
      </c>
      <c r="I589" s="66">
        <v>84.44</v>
      </c>
      <c r="J589" s="66">
        <v>84.8</v>
      </c>
      <c r="K589" s="66">
        <v>84.5</v>
      </c>
      <c r="L589" s="66">
        <v>84.55</v>
      </c>
      <c r="M589" s="66">
        <v>86.2</v>
      </c>
      <c r="N589" s="66">
        <v>83.8</v>
      </c>
      <c r="O589" s="66">
        <v>82.52</v>
      </c>
      <c r="P589" s="66">
        <v>82.4</v>
      </c>
      <c r="Q589" s="66">
        <v>81.89</v>
      </c>
      <c r="R589" s="66">
        <v>84.48</v>
      </c>
      <c r="S589" s="66">
        <v>83.71</v>
      </c>
      <c r="T589" s="66">
        <v>82.11</v>
      </c>
      <c r="U589" s="66">
        <v>80.989999999999995</v>
      </c>
      <c r="V589" s="66">
        <v>80.209999999999994</v>
      </c>
      <c r="W589" s="69">
        <v>81.06</v>
      </c>
      <c r="X589" s="36">
        <f>AVERAGE(D589:W589)</f>
        <v>83.827500000000001</v>
      </c>
      <c r="Y589" s="44">
        <f>_xlfn.STDEV.S(D589:W589)</f>
        <v>1.8902098880951386</v>
      </c>
      <c r="Z589" s="44">
        <f>MAX(D589:W589)</f>
        <v>86.56</v>
      </c>
      <c r="AA589" s="44">
        <f>MIN(D589:W589)</f>
        <v>80.209999999999994</v>
      </c>
      <c r="AB589" s="25">
        <f>Z589-AA589</f>
        <v>6.3500000000000085</v>
      </c>
    </row>
    <row r="590" spans="1:28" x14ac:dyDescent="0.2">
      <c r="A590" s="142"/>
      <c r="B590" s="145"/>
      <c r="C590" s="53" t="s">
        <v>256</v>
      </c>
      <c r="D590" s="62">
        <v>0.54</v>
      </c>
      <c r="E590" s="59">
        <v>0.33</v>
      </c>
      <c r="F590" s="59">
        <v>0.64</v>
      </c>
      <c r="G590" s="59">
        <v>0.91</v>
      </c>
      <c r="H590" s="59">
        <v>0.67</v>
      </c>
      <c r="I590" s="59">
        <v>1.0900000000000001</v>
      </c>
      <c r="J590" s="59">
        <v>0.71</v>
      </c>
      <c r="K590" s="59">
        <v>0.5</v>
      </c>
      <c r="L590" s="59">
        <v>0.94</v>
      </c>
      <c r="M590" s="59">
        <v>0.68</v>
      </c>
      <c r="N590" s="59">
        <v>1.35</v>
      </c>
      <c r="O590" s="59">
        <v>1.66</v>
      </c>
      <c r="P590" s="59">
        <v>1.63</v>
      </c>
      <c r="Q590" s="59">
        <v>1.71</v>
      </c>
      <c r="R590" s="59">
        <v>0.97</v>
      </c>
      <c r="S590" s="59">
        <v>1.07</v>
      </c>
      <c r="T590" s="59">
        <v>1.27</v>
      </c>
      <c r="U590" s="59">
        <v>1.31</v>
      </c>
      <c r="V590" s="59">
        <v>0.43</v>
      </c>
      <c r="W590" s="70">
        <v>1.54</v>
      </c>
      <c r="X590" s="37">
        <f t="shared" ref="X590:X595" si="125">AVERAGE(D590:W590)</f>
        <v>0.99749999999999994</v>
      </c>
      <c r="Y590" s="46">
        <f t="shared" ref="Y590:Y595" si="126">_xlfn.STDEV.S(D590:W590)</f>
        <v>0.43562266385388854</v>
      </c>
      <c r="Z590" s="46">
        <f t="shared" ref="Z590:Z595" si="127">MAX(D590:W590)</f>
        <v>1.71</v>
      </c>
      <c r="AA590" s="46">
        <f t="shared" ref="AA590:AA595" si="128">MIN(D590:W590)</f>
        <v>0.33</v>
      </c>
      <c r="AB590" s="26">
        <f t="shared" ref="AB590:AB595" si="129">Z590-AA590</f>
        <v>1.38</v>
      </c>
    </row>
    <row r="591" spans="1:28" x14ac:dyDescent="0.2">
      <c r="A591" s="142"/>
      <c r="B591" s="146"/>
      <c r="C591" s="54" t="s">
        <v>257</v>
      </c>
      <c r="D591" s="62">
        <v>11.35</v>
      </c>
      <c r="E591" s="59">
        <v>11.64</v>
      </c>
      <c r="F591" s="59">
        <v>10.84</v>
      </c>
      <c r="G591" s="59">
        <v>10.48</v>
      </c>
      <c r="H591" s="59">
        <v>10.029999999999999</v>
      </c>
      <c r="I591" s="59">
        <v>10.26</v>
      </c>
      <c r="J591" s="59">
        <v>10.75</v>
      </c>
      <c r="K591" s="59">
        <v>10.95</v>
      </c>
      <c r="L591" s="59">
        <v>10.56</v>
      </c>
      <c r="M591" s="59">
        <v>10.29</v>
      </c>
      <c r="N591" s="59">
        <v>9.81</v>
      </c>
      <c r="O591" s="59">
        <v>9.36</v>
      </c>
      <c r="P591" s="59">
        <v>9.2899999999999991</v>
      </c>
      <c r="Q591" s="59">
        <v>9.16</v>
      </c>
      <c r="R591" s="59">
        <v>9.42</v>
      </c>
      <c r="S591" s="59">
        <v>10.57</v>
      </c>
      <c r="T591" s="59">
        <v>10.130000000000001</v>
      </c>
      <c r="U591" s="59">
        <v>10.59</v>
      </c>
      <c r="V591" s="59">
        <v>11.02</v>
      </c>
      <c r="W591" s="70">
        <v>10.23</v>
      </c>
      <c r="X591" s="37">
        <f t="shared" si="125"/>
        <v>10.336499999999999</v>
      </c>
      <c r="Y591" s="46">
        <f t="shared" si="126"/>
        <v>0.68401504292476534</v>
      </c>
      <c r="Z591" s="46">
        <f t="shared" si="127"/>
        <v>11.64</v>
      </c>
      <c r="AA591" s="46">
        <f t="shared" si="128"/>
        <v>9.16</v>
      </c>
      <c r="AB591" s="26">
        <f t="shared" si="129"/>
        <v>2.4800000000000004</v>
      </c>
    </row>
    <row r="592" spans="1:28" x14ac:dyDescent="0.2">
      <c r="A592" s="142"/>
      <c r="B592" s="55" t="s">
        <v>258</v>
      </c>
      <c r="C592" s="56" t="s">
        <v>259</v>
      </c>
      <c r="D592" s="61">
        <v>57</v>
      </c>
      <c r="E592" s="60">
        <v>57</v>
      </c>
      <c r="F592" s="60">
        <v>60</v>
      </c>
      <c r="G592" s="60">
        <v>64</v>
      </c>
      <c r="H592" s="60">
        <v>63</v>
      </c>
      <c r="I592" s="60">
        <v>64</v>
      </c>
      <c r="J592" s="60">
        <v>65</v>
      </c>
      <c r="K592" s="60">
        <v>67</v>
      </c>
      <c r="L592" s="60">
        <v>65</v>
      </c>
      <c r="M592" s="60">
        <v>62</v>
      </c>
      <c r="N592" s="60">
        <v>60</v>
      </c>
      <c r="O592" s="60">
        <v>63</v>
      </c>
      <c r="P592" s="60">
        <v>62</v>
      </c>
      <c r="Q592" s="60">
        <v>63</v>
      </c>
      <c r="R592" s="60">
        <v>60</v>
      </c>
      <c r="S592" s="60">
        <v>65</v>
      </c>
      <c r="T592" s="60">
        <v>67</v>
      </c>
      <c r="U592" s="60">
        <v>67</v>
      </c>
      <c r="V592" s="60">
        <v>68</v>
      </c>
      <c r="W592" s="71">
        <v>68</v>
      </c>
      <c r="X592" s="37">
        <f t="shared" si="125"/>
        <v>63.35</v>
      </c>
      <c r="Y592" s="46">
        <f t="shared" si="126"/>
        <v>3.3289005613518139</v>
      </c>
      <c r="Z592" s="46">
        <f t="shared" si="127"/>
        <v>68</v>
      </c>
      <c r="AA592" s="46">
        <f t="shared" si="128"/>
        <v>57</v>
      </c>
      <c r="AB592" s="26">
        <f t="shared" si="129"/>
        <v>11</v>
      </c>
    </row>
    <row r="593" spans="1:28" x14ac:dyDescent="0.2">
      <c r="A593" s="142"/>
      <c r="B593" s="144" t="s">
        <v>260</v>
      </c>
      <c r="C593" s="52" t="s">
        <v>255</v>
      </c>
      <c r="D593" s="62">
        <v>84.26</v>
      </c>
      <c r="E593" s="59">
        <v>85.24</v>
      </c>
      <c r="F593" s="59">
        <v>84.38</v>
      </c>
      <c r="G593" s="59">
        <v>83.6</v>
      </c>
      <c r="H593" s="59">
        <v>84.61</v>
      </c>
      <c r="I593" s="59">
        <v>82.95</v>
      </c>
      <c r="J593" s="59">
        <v>83.3</v>
      </c>
      <c r="K593" s="59">
        <v>82.96</v>
      </c>
      <c r="L593" s="59">
        <v>83.05</v>
      </c>
      <c r="M593" s="59">
        <v>84.81</v>
      </c>
      <c r="N593" s="59">
        <v>82.39</v>
      </c>
      <c r="O593" s="59">
        <v>81.02</v>
      </c>
      <c r="P593" s="59">
        <v>80.91</v>
      </c>
      <c r="Q593" s="59">
        <v>80.37</v>
      </c>
      <c r="R593" s="59">
        <v>83.11</v>
      </c>
      <c r="S593" s="59">
        <v>82.17</v>
      </c>
      <c r="T593" s="59">
        <v>80.489999999999995</v>
      </c>
      <c r="U593" s="59">
        <v>79.34</v>
      </c>
      <c r="V593" s="59">
        <v>78.5</v>
      </c>
      <c r="W593" s="70">
        <v>79.38</v>
      </c>
      <c r="X593" s="37">
        <f t="shared" si="125"/>
        <v>82.341999999999985</v>
      </c>
      <c r="Y593" s="46">
        <f t="shared" si="126"/>
        <v>1.993459304826662</v>
      </c>
      <c r="Z593" s="46">
        <f t="shared" si="127"/>
        <v>85.24</v>
      </c>
      <c r="AA593" s="46">
        <f t="shared" si="128"/>
        <v>78.5</v>
      </c>
      <c r="AB593" s="26">
        <f t="shared" si="129"/>
        <v>6.7399999999999949</v>
      </c>
    </row>
    <row r="594" spans="1:28" x14ac:dyDescent="0.2">
      <c r="A594" s="142"/>
      <c r="B594" s="145"/>
      <c r="C594" s="53" t="s">
        <v>256</v>
      </c>
      <c r="D594" s="62">
        <v>0.59</v>
      </c>
      <c r="E594" s="59">
        <v>0.37</v>
      </c>
      <c r="F594" s="59">
        <v>0.7</v>
      </c>
      <c r="G594" s="59">
        <v>0.98</v>
      </c>
      <c r="H594" s="59">
        <v>0.73</v>
      </c>
      <c r="I594" s="59">
        <v>1.1599999999999999</v>
      </c>
      <c r="J594" s="59">
        <v>0.77</v>
      </c>
      <c r="K594" s="59">
        <v>0.55000000000000004</v>
      </c>
      <c r="L594" s="59">
        <v>1.02</v>
      </c>
      <c r="M594" s="59">
        <v>0.74</v>
      </c>
      <c r="N594" s="59">
        <v>1.45</v>
      </c>
      <c r="O594" s="59">
        <v>1.77</v>
      </c>
      <c r="P594" s="59">
        <v>1.74</v>
      </c>
      <c r="Q594" s="59">
        <v>1.83</v>
      </c>
      <c r="R594" s="59">
        <v>1.04</v>
      </c>
      <c r="S594" s="59">
        <v>1.1499999999999999</v>
      </c>
      <c r="T594" s="59">
        <v>1.35</v>
      </c>
      <c r="U594" s="59">
        <v>1.4</v>
      </c>
      <c r="V594" s="59">
        <v>0.46</v>
      </c>
      <c r="W594" s="70">
        <v>1.64</v>
      </c>
      <c r="X594" s="37">
        <f t="shared" si="125"/>
        <v>1.0719999999999998</v>
      </c>
      <c r="Y594" s="46">
        <f t="shared" si="126"/>
        <v>0.45959478719960783</v>
      </c>
      <c r="Z594" s="46">
        <f t="shared" si="127"/>
        <v>1.83</v>
      </c>
      <c r="AA594" s="46">
        <f t="shared" si="128"/>
        <v>0.37</v>
      </c>
      <c r="AB594" s="26">
        <f t="shared" si="129"/>
        <v>1.46</v>
      </c>
    </row>
    <row r="595" spans="1:28" x14ac:dyDescent="0.2">
      <c r="A595" s="143"/>
      <c r="B595" s="146"/>
      <c r="C595" s="54" t="s">
        <v>257</v>
      </c>
      <c r="D595" s="63">
        <v>12.17</v>
      </c>
      <c r="E595" s="64">
        <v>12.44</v>
      </c>
      <c r="F595" s="64">
        <v>11.61</v>
      </c>
      <c r="G595" s="64">
        <v>11.25</v>
      </c>
      <c r="H595" s="64">
        <v>10.75</v>
      </c>
      <c r="I595" s="64">
        <v>11.04</v>
      </c>
      <c r="J595" s="64">
        <v>11.53</v>
      </c>
      <c r="K595" s="64">
        <v>11.75</v>
      </c>
      <c r="L595" s="64">
        <v>11.34</v>
      </c>
      <c r="M595" s="64">
        <v>11.02</v>
      </c>
      <c r="N595" s="64">
        <v>10.54</v>
      </c>
      <c r="O595" s="64">
        <v>10.1</v>
      </c>
      <c r="P595" s="64">
        <v>10.02</v>
      </c>
      <c r="Q595" s="64">
        <v>9.9</v>
      </c>
      <c r="R595" s="64">
        <v>10.119999999999999</v>
      </c>
      <c r="S595" s="64">
        <v>11.38</v>
      </c>
      <c r="T595" s="64">
        <v>10.94</v>
      </c>
      <c r="U595" s="64">
        <v>11.44</v>
      </c>
      <c r="V595" s="64">
        <v>11.91</v>
      </c>
      <c r="W595" s="72">
        <v>11.07</v>
      </c>
      <c r="X595" s="38">
        <f t="shared" si="125"/>
        <v>11.116</v>
      </c>
      <c r="Y595" s="51">
        <f t="shared" si="126"/>
        <v>0.71717574738105794</v>
      </c>
      <c r="Z595" s="51">
        <f t="shared" si="127"/>
        <v>12.44</v>
      </c>
      <c r="AA595" s="51">
        <f t="shared" si="128"/>
        <v>9.9</v>
      </c>
      <c r="AB595" s="27">
        <f t="shared" si="129"/>
        <v>2.5399999999999991</v>
      </c>
    </row>
    <row r="596" spans="1:28" x14ac:dyDescent="0.2">
      <c r="A596" s="141" t="s">
        <v>32</v>
      </c>
      <c r="B596" s="144" t="s">
        <v>254</v>
      </c>
      <c r="C596" s="52" t="s">
        <v>255</v>
      </c>
      <c r="D596" s="65">
        <v>84.74</v>
      </c>
      <c r="E596" s="66">
        <v>84.32</v>
      </c>
      <c r="F596" s="66">
        <v>82.71</v>
      </c>
      <c r="G596" s="66">
        <v>80.930000000000007</v>
      </c>
      <c r="H596" s="66">
        <v>76.849999999999994</v>
      </c>
      <c r="I596" s="66">
        <v>75.819999999999993</v>
      </c>
      <c r="J596" s="66">
        <v>83.66</v>
      </c>
      <c r="K596" s="66">
        <v>83.15</v>
      </c>
      <c r="L596" s="66">
        <v>92.73</v>
      </c>
      <c r="M596" s="66">
        <v>82.02</v>
      </c>
      <c r="N596" s="66">
        <v>84.98</v>
      </c>
      <c r="O596" s="66">
        <v>83.56</v>
      </c>
      <c r="P596" s="66">
        <v>82.26</v>
      </c>
      <c r="Q596" s="66">
        <v>78.25</v>
      </c>
      <c r="R596" s="66">
        <v>73.39</v>
      </c>
      <c r="S596" s="66">
        <v>78.75</v>
      </c>
      <c r="T596" s="66">
        <v>83.21</v>
      </c>
      <c r="U596" s="66">
        <v>82.54</v>
      </c>
      <c r="V596" s="66">
        <v>80.13</v>
      </c>
      <c r="W596" s="69">
        <v>79.53</v>
      </c>
      <c r="X596" s="36">
        <f>AVERAGE(D596:W596)</f>
        <v>81.676500000000004</v>
      </c>
      <c r="Y596" s="44">
        <f>_xlfn.STDEV.S(D596:W596)</f>
        <v>4.0901965915949257</v>
      </c>
      <c r="Z596" s="44">
        <f>MAX(D596:W596)</f>
        <v>92.73</v>
      </c>
      <c r="AA596" s="44">
        <f>MIN(D596:W596)</f>
        <v>73.39</v>
      </c>
      <c r="AB596" s="25">
        <f>Z596-AA596</f>
        <v>19.340000000000003</v>
      </c>
    </row>
    <row r="597" spans="1:28" x14ac:dyDescent="0.2">
      <c r="A597" s="142"/>
      <c r="B597" s="145"/>
      <c r="C597" s="53" t="s">
        <v>256</v>
      </c>
      <c r="D597" s="62">
        <v>0.85</v>
      </c>
      <c r="E597" s="59">
        <v>0.92</v>
      </c>
      <c r="F597" s="59">
        <v>1.22</v>
      </c>
      <c r="G597" s="59">
        <v>1.63</v>
      </c>
      <c r="H597" s="59">
        <v>2.52</v>
      </c>
      <c r="I597" s="59">
        <v>1.56</v>
      </c>
      <c r="J597" s="59">
        <v>1.29</v>
      </c>
      <c r="K597" s="59">
        <v>1.6</v>
      </c>
      <c r="L597" s="59">
        <v>1.7</v>
      </c>
      <c r="M597" s="59">
        <v>1.65</v>
      </c>
      <c r="N597" s="59">
        <v>0.81</v>
      </c>
      <c r="O597" s="59">
        <v>1.1599999999999999</v>
      </c>
      <c r="P597" s="59">
        <v>1.04</v>
      </c>
      <c r="Q597" s="59">
        <v>2.56</v>
      </c>
      <c r="R597" s="59">
        <v>1.89</v>
      </c>
      <c r="S597" s="59">
        <v>1.98</v>
      </c>
      <c r="T597" s="59">
        <v>1.31</v>
      </c>
      <c r="U597" s="59">
        <v>1.71</v>
      </c>
      <c r="V597" s="59">
        <v>1.96</v>
      </c>
      <c r="W597" s="70">
        <v>2.0299999999999998</v>
      </c>
      <c r="X597" s="37">
        <f t="shared" ref="X597:X602" si="130">AVERAGE(D597:W597)</f>
        <v>1.5695000000000001</v>
      </c>
      <c r="Y597" s="46">
        <f t="shared" ref="Y597:Y602" si="131">_xlfn.STDEV.S(D597:W597)</f>
        <v>0.50264013495060045</v>
      </c>
      <c r="Z597" s="46">
        <f t="shared" ref="Z597:Z602" si="132">MAX(D597:W597)</f>
        <v>2.56</v>
      </c>
      <c r="AA597" s="46">
        <f t="shared" ref="AA597:AA602" si="133">MIN(D597:W597)</f>
        <v>0.81</v>
      </c>
      <c r="AB597" s="26">
        <f t="shared" ref="AB597:AB602" si="134">Z597-AA597</f>
        <v>1.75</v>
      </c>
    </row>
    <row r="598" spans="1:28" x14ac:dyDescent="0.2">
      <c r="A598" s="142"/>
      <c r="B598" s="146"/>
      <c r="C598" s="54" t="s">
        <v>257</v>
      </c>
      <c r="D598" s="62">
        <v>12.88</v>
      </c>
      <c r="E598" s="59">
        <v>13.19</v>
      </c>
      <c r="F598" s="59">
        <v>12.64</v>
      </c>
      <c r="G598" s="59">
        <v>16.46</v>
      </c>
      <c r="H598" s="59">
        <v>15.43</v>
      </c>
      <c r="I598" s="59">
        <v>13.62</v>
      </c>
      <c r="J598" s="59">
        <v>16.28</v>
      </c>
      <c r="K598" s="59">
        <v>15.27</v>
      </c>
      <c r="L598" s="59">
        <v>15.99</v>
      </c>
      <c r="M598" s="59">
        <v>16.309999999999999</v>
      </c>
      <c r="N598" s="59">
        <v>12.81</v>
      </c>
      <c r="O598" s="59">
        <v>12.93</v>
      </c>
      <c r="P598" s="59">
        <v>15.55</v>
      </c>
      <c r="Q598" s="59">
        <v>16.48</v>
      </c>
      <c r="R598" s="59">
        <v>11.84</v>
      </c>
      <c r="S598" s="59">
        <v>15.9</v>
      </c>
      <c r="T598" s="59">
        <v>16.12</v>
      </c>
      <c r="U598" s="59">
        <v>15.97</v>
      </c>
      <c r="V598" s="59">
        <v>16.95</v>
      </c>
      <c r="W598" s="70">
        <v>16.63</v>
      </c>
      <c r="X598" s="37">
        <f t="shared" si="130"/>
        <v>14.9625</v>
      </c>
      <c r="Y598" s="46">
        <f t="shared" si="131"/>
        <v>1.6696134913584981</v>
      </c>
      <c r="Z598" s="46">
        <f t="shared" si="132"/>
        <v>16.95</v>
      </c>
      <c r="AA598" s="46">
        <f t="shared" si="133"/>
        <v>11.84</v>
      </c>
      <c r="AB598" s="26">
        <f t="shared" si="134"/>
        <v>5.1099999999999994</v>
      </c>
    </row>
    <row r="599" spans="1:28" x14ac:dyDescent="0.2">
      <c r="A599" s="142"/>
      <c r="B599" s="55" t="s">
        <v>258</v>
      </c>
      <c r="C599" s="56" t="s">
        <v>259</v>
      </c>
      <c r="D599" s="61">
        <v>63</v>
      </c>
      <c r="E599" s="60">
        <v>61</v>
      </c>
      <c r="F599" s="60">
        <v>64</v>
      </c>
      <c r="G599" s="60">
        <v>67</v>
      </c>
      <c r="H599" s="60">
        <v>73</v>
      </c>
      <c r="I599" s="60">
        <v>72</v>
      </c>
      <c r="J599" s="60">
        <v>65</v>
      </c>
      <c r="K599" s="60">
        <v>65</v>
      </c>
      <c r="L599" s="60">
        <v>65</v>
      </c>
      <c r="M599" s="60">
        <v>68</v>
      </c>
      <c r="N599" s="60">
        <v>62</v>
      </c>
      <c r="O599" s="60">
        <v>64</v>
      </c>
      <c r="P599" s="60">
        <v>65</v>
      </c>
      <c r="Q599" s="60">
        <v>71</v>
      </c>
      <c r="R599" s="60">
        <v>74</v>
      </c>
      <c r="S599" s="60">
        <v>72</v>
      </c>
      <c r="T599" s="60">
        <v>66</v>
      </c>
      <c r="U599" s="60">
        <v>66</v>
      </c>
      <c r="V599" s="60">
        <v>68</v>
      </c>
      <c r="W599" s="71">
        <v>69</v>
      </c>
      <c r="X599" s="37">
        <f t="shared" si="130"/>
        <v>67</v>
      </c>
      <c r="Y599" s="46">
        <f t="shared" si="131"/>
        <v>3.7696851746252595</v>
      </c>
      <c r="Z599" s="46">
        <f t="shared" si="132"/>
        <v>74</v>
      </c>
      <c r="AA599" s="46">
        <f t="shared" si="133"/>
        <v>61</v>
      </c>
      <c r="AB599" s="26">
        <f t="shared" si="134"/>
        <v>13</v>
      </c>
    </row>
    <row r="600" spans="1:28" x14ac:dyDescent="0.2">
      <c r="A600" s="142"/>
      <c r="B600" s="144" t="s">
        <v>260</v>
      </c>
      <c r="C600" s="52" t="s">
        <v>255</v>
      </c>
      <c r="D600" s="62">
        <v>83.3</v>
      </c>
      <c r="E600" s="59">
        <v>82.9</v>
      </c>
      <c r="F600" s="59">
        <v>81.19</v>
      </c>
      <c r="G600" s="59">
        <v>79.27</v>
      </c>
      <c r="H600" s="59">
        <v>74.88</v>
      </c>
      <c r="I600" s="59">
        <v>73.83</v>
      </c>
      <c r="J600" s="59">
        <v>82.13</v>
      </c>
      <c r="K600" s="59">
        <v>81.599999999999994</v>
      </c>
      <c r="L600" s="59">
        <v>81.17</v>
      </c>
      <c r="M600" s="59">
        <v>80.36</v>
      </c>
      <c r="N600" s="59">
        <v>83.56</v>
      </c>
      <c r="O600" s="59">
        <v>82.07</v>
      </c>
      <c r="P600" s="59">
        <v>80.680000000000007</v>
      </c>
      <c r="Q600" s="59">
        <v>76.38</v>
      </c>
      <c r="R600" s="59">
        <v>71.209999999999994</v>
      </c>
      <c r="S600" s="59">
        <v>76.88</v>
      </c>
      <c r="T600" s="59">
        <v>81.650000000000006</v>
      </c>
      <c r="U600" s="59">
        <v>80.95</v>
      </c>
      <c r="V600" s="59">
        <v>78.400000000000006</v>
      </c>
      <c r="W600" s="70">
        <v>77.77</v>
      </c>
      <c r="X600" s="37">
        <f t="shared" si="130"/>
        <v>79.509000000000029</v>
      </c>
      <c r="Y600" s="46">
        <f t="shared" si="131"/>
        <v>3.3871877793579137</v>
      </c>
      <c r="Z600" s="46">
        <f t="shared" si="132"/>
        <v>83.56</v>
      </c>
      <c r="AA600" s="46">
        <f t="shared" si="133"/>
        <v>71.209999999999994</v>
      </c>
      <c r="AB600" s="26">
        <f t="shared" si="134"/>
        <v>12.350000000000009</v>
      </c>
    </row>
    <row r="601" spans="1:28" x14ac:dyDescent="0.2">
      <c r="A601" s="142"/>
      <c r="B601" s="145"/>
      <c r="C601" s="53" t="s">
        <v>256</v>
      </c>
      <c r="D601" s="62">
        <v>0.92</v>
      </c>
      <c r="E601" s="59">
        <v>0.99</v>
      </c>
      <c r="F601" s="59">
        <v>1.3</v>
      </c>
      <c r="G601" s="59">
        <v>1.74</v>
      </c>
      <c r="H601" s="59">
        <v>2.69</v>
      </c>
      <c r="I601" s="59">
        <v>1.66</v>
      </c>
      <c r="J601" s="59">
        <v>1.38</v>
      </c>
      <c r="K601" s="59">
        <v>1.71</v>
      </c>
      <c r="L601" s="59">
        <v>1.82</v>
      </c>
      <c r="M601" s="59">
        <v>1.76</v>
      </c>
      <c r="N601" s="59">
        <v>0.88</v>
      </c>
      <c r="O601" s="59">
        <v>1.24</v>
      </c>
      <c r="P601" s="59">
        <v>1.1200000000000001</v>
      </c>
      <c r="Q601" s="59">
        <v>2.73</v>
      </c>
      <c r="R601" s="59">
        <v>2.02</v>
      </c>
      <c r="S601" s="59">
        <v>2.11</v>
      </c>
      <c r="T601" s="59">
        <v>1.4</v>
      </c>
      <c r="U601" s="59">
        <v>1.83</v>
      </c>
      <c r="V601" s="59">
        <v>2.09</v>
      </c>
      <c r="W601" s="70">
        <v>2.16</v>
      </c>
      <c r="X601" s="37">
        <f t="shared" si="130"/>
        <v>1.6774999999999998</v>
      </c>
      <c r="Y601" s="46">
        <f t="shared" si="131"/>
        <v>0.53254972587197558</v>
      </c>
      <c r="Z601" s="46">
        <f t="shared" si="132"/>
        <v>2.73</v>
      </c>
      <c r="AA601" s="46">
        <f t="shared" si="133"/>
        <v>0.88</v>
      </c>
      <c r="AB601" s="26">
        <f t="shared" si="134"/>
        <v>1.85</v>
      </c>
    </row>
    <row r="602" spans="1:28" x14ac:dyDescent="0.2">
      <c r="A602" s="143"/>
      <c r="B602" s="146"/>
      <c r="C602" s="54" t="s">
        <v>257</v>
      </c>
      <c r="D602" s="63">
        <v>13.82</v>
      </c>
      <c r="E602" s="64">
        <v>14.15</v>
      </c>
      <c r="F602" s="64">
        <v>13.61</v>
      </c>
      <c r="G602" s="64">
        <v>17.760000000000002</v>
      </c>
      <c r="H602" s="64">
        <v>16.84</v>
      </c>
      <c r="I602" s="64">
        <v>14.89</v>
      </c>
      <c r="J602" s="64">
        <v>17.489999999999998</v>
      </c>
      <c r="K602" s="64">
        <v>16.420000000000002</v>
      </c>
      <c r="L602" s="64">
        <v>17.22</v>
      </c>
      <c r="M602" s="64">
        <v>17.59</v>
      </c>
      <c r="N602" s="64">
        <v>13.74</v>
      </c>
      <c r="O602" s="64">
        <v>13.89</v>
      </c>
      <c r="P602" s="64">
        <v>16.73</v>
      </c>
      <c r="Q602" s="64">
        <v>17.920000000000002</v>
      </c>
      <c r="R602" s="64">
        <v>13.03</v>
      </c>
      <c r="S602" s="64">
        <v>17.29</v>
      </c>
      <c r="T602" s="64">
        <v>17.34</v>
      </c>
      <c r="U602" s="64">
        <v>17.190000000000001</v>
      </c>
      <c r="V602" s="64">
        <v>18.53</v>
      </c>
      <c r="W602" s="72">
        <v>18.010000000000002</v>
      </c>
      <c r="X602" s="38">
        <f t="shared" si="130"/>
        <v>16.172999999999995</v>
      </c>
      <c r="Y602" s="51">
        <f t="shared" si="131"/>
        <v>1.8159153121918445</v>
      </c>
      <c r="Z602" s="51">
        <f t="shared" si="132"/>
        <v>18.53</v>
      </c>
      <c r="AA602" s="51">
        <f t="shared" si="133"/>
        <v>13.03</v>
      </c>
      <c r="AB602" s="27">
        <f t="shared" si="134"/>
        <v>5.5000000000000018</v>
      </c>
    </row>
    <row r="603" spans="1:28" x14ac:dyDescent="0.2">
      <c r="A603" s="141" t="s">
        <v>33</v>
      </c>
      <c r="B603" s="144" t="s">
        <v>254</v>
      </c>
      <c r="C603" s="52" t="s">
        <v>255</v>
      </c>
      <c r="D603" s="65">
        <v>69.73</v>
      </c>
      <c r="E603" s="66">
        <v>66.430000000000007</v>
      </c>
      <c r="F603" s="66">
        <v>68.510000000000005</v>
      </c>
      <c r="G603" s="66">
        <v>66.22</v>
      </c>
      <c r="H603" s="66">
        <v>64.209999999999994</v>
      </c>
      <c r="I603" s="66">
        <v>68.86</v>
      </c>
      <c r="J603" s="66">
        <v>76.709999999999994</v>
      </c>
      <c r="K603" s="66">
        <v>75.040000000000006</v>
      </c>
      <c r="L603" s="66">
        <v>68.319999999999993</v>
      </c>
      <c r="M603" s="66">
        <v>67.31</v>
      </c>
      <c r="N603" s="66">
        <v>82.22</v>
      </c>
      <c r="O603" s="66">
        <v>77.319999999999993</v>
      </c>
      <c r="P603" s="66">
        <v>75.64</v>
      </c>
      <c r="Q603" s="66">
        <v>79.150000000000006</v>
      </c>
      <c r="R603" s="66">
        <v>67.23</v>
      </c>
      <c r="S603" s="66">
        <v>74.5</v>
      </c>
      <c r="T603" s="66">
        <v>81.349999999999994</v>
      </c>
      <c r="U603" s="66">
        <v>68.62</v>
      </c>
      <c r="V603" s="66">
        <v>66.22</v>
      </c>
      <c r="W603" s="69">
        <v>76.41</v>
      </c>
      <c r="X603" s="36">
        <f>AVERAGE(D603:W603)</f>
        <v>72</v>
      </c>
      <c r="Y603" s="44">
        <f>_xlfn.STDEV.S(D603:W603)</f>
        <v>5.6059338862353787</v>
      </c>
      <c r="Z603" s="44">
        <f>MAX(D603:W603)</f>
        <v>82.22</v>
      </c>
      <c r="AA603" s="44">
        <f>MIN(D603:W603)</f>
        <v>64.209999999999994</v>
      </c>
      <c r="AB603" s="25">
        <f>Z603-AA603</f>
        <v>18.010000000000005</v>
      </c>
    </row>
    <row r="604" spans="1:28" x14ac:dyDescent="0.2">
      <c r="A604" s="142"/>
      <c r="B604" s="145"/>
      <c r="C604" s="53" t="s">
        <v>256</v>
      </c>
      <c r="D604" s="62">
        <v>-1.0900000000000001</v>
      </c>
      <c r="E604" s="59">
        <v>-0.03</v>
      </c>
      <c r="F604" s="59">
        <v>-0.19</v>
      </c>
      <c r="G604" s="59">
        <v>0.4</v>
      </c>
      <c r="H604" s="59">
        <v>-0.18</v>
      </c>
      <c r="I604" s="59">
        <v>-1.53</v>
      </c>
      <c r="J604" s="59">
        <v>1.86</v>
      </c>
      <c r="K604" s="59">
        <v>1.49</v>
      </c>
      <c r="L604" s="59">
        <v>2.59</v>
      </c>
      <c r="M604" s="59">
        <v>0.68</v>
      </c>
      <c r="N604" s="59">
        <v>0.59</v>
      </c>
      <c r="O604" s="59">
        <v>1.47</v>
      </c>
      <c r="P604" s="59">
        <v>1.63</v>
      </c>
      <c r="Q604" s="59">
        <v>1.35</v>
      </c>
      <c r="R604" s="59">
        <v>1.36</v>
      </c>
      <c r="S604" s="59">
        <v>1.46</v>
      </c>
      <c r="T604" s="59">
        <v>0.85</v>
      </c>
      <c r="U604" s="59">
        <v>2.63</v>
      </c>
      <c r="V604" s="59">
        <v>2.2000000000000002</v>
      </c>
      <c r="W604" s="70">
        <v>1.47</v>
      </c>
      <c r="X604" s="37">
        <f t="shared" ref="X604:X609" si="135">AVERAGE(D604:W604)</f>
        <v>0.9504999999999999</v>
      </c>
      <c r="Y604" s="46">
        <f t="shared" ref="Y604:Y609" si="136">_xlfn.STDEV.S(D604:W604)</f>
        <v>1.1273979122881057</v>
      </c>
      <c r="Z604" s="46">
        <f t="shared" ref="Z604:Z609" si="137">MAX(D604:W604)</f>
        <v>2.63</v>
      </c>
      <c r="AA604" s="46">
        <f t="shared" ref="AA604:AA609" si="138">MIN(D604:W604)</f>
        <v>-1.53</v>
      </c>
      <c r="AB604" s="26">
        <f t="shared" ref="AB604:AB609" si="139">Z604-AA604</f>
        <v>4.16</v>
      </c>
    </row>
    <row r="605" spans="1:28" x14ac:dyDescent="0.2">
      <c r="A605" s="142"/>
      <c r="B605" s="146"/>
      <c r="C605" s="54" t="s">
        <v>257</v>
      </c>
      <c r="D605" s="62">
        <v>12.14</v>
      </c>
      <c r="E605" s="59">
        <v>10.56</v>
      </c>
      <c r="F605" s="59">
        <v>13.54</v>
      </c>
      <c r="G605" s="59">
        <v>12.37</v>
      </c>
      <c r="H605" s="59">
        <v>14.88</v>
      </c>
      <c r="I605" s="59">
        <v>12.52</v>
      </c>
      <c r="J605" s="59">
        <v>13.1</v>
      </c>
      <c r="K605" s="59">
        <v>11.78</v>
      </c>
      <c r="L605" s="59">
        <v>10.71</v>
      </c>
      <c r="M605" s="59">
        <v>11.1</v>
      </c>
      <c r="N605" s="59">
        <v>13.72</v>
      </c>
      <c r="O605" s="59">
        <v>15.18</v>
      </c>
      <c r="P605" s="59">
        <v>15.13</v>
      </c>
      <c r="Q605" s="59">
        <v>14.9</v>
      </c>
      <c r="R605" s="59">
        <v>11.26</v>
      </c>
      <c r="S605" s="59">
        <v>14.27</v>
      </c>
      <c r="T605" s="59">
        <v>12.14</v>
      </c>
      <c r="U605" s="59">
        <v>11.42</v>
      </c>
      <c r="V605" s="59">
        <v>10.24</v>
      </c>
      <c r="W605" s="70">
        <v>12.57</v>
      </c>
      <c r="X605" s="37">
        <f t="shared" si="135"/>
        <v>12.676500000000001</v>
      </c>
      <c r="Y605" s="46">
        <f t="shared" si="136"/>
        <v>1.597739439267081</v>
      </c>
      <c r="Z605" s="46">
        <f t="shared" si="137"/>
        <v>15.18</v>
      </c>
      <c r="AA605" s="46">
        <f t="shared" si="138"/>
        <v>10.24</v>
      </c>
      <c r="AB605" s="26">
        <f t="shared" si="139"/>
        <v>4.9399999999999995</v>
      </c>
    </row>
    <row r="606" spans="1:28" x14ac:dyDescent="0.2">
      <c r="A606" s="142"/>
      <c r="B606" s="55" t="s">
        <v>258</v>
      </c>
      <c r="C606" s="56" t="s">
        <v>259</v>
      </c>
      <c r="D606" s="61">
        <v>75</v>
      </c>
      <c r="E606" s="60">
        <v>80</v>
      </c>
      <c r="F606" s="60">
        <v>80</v>
      </c>
      <c r="G606" s="60">
        <v>82</v>
      </c>
      <c r="H606" s="60">
        <v>78</v>
      </c>
      <c r="I606" s="60">
        <v>76</v>
      </c>
      <c r="J606" s="60">
        <v>72</v>
      </c>
      <c r="K606" s="60">
        <v>75</v>
      </c>
      <c r="L606" s="60">
        <v>80</v>
      </c>
      <c r="M606" s="60">
        <v>81</v>
      </c>
      <c r="N606" s="60">
        <v>64</v>
      </c>
      <c r="O606" s="60">
        <v>69</v>
      </c>
      <c r="P606" s="60">
        <v>74</v>
      </c>
      <c r="Q606" s="60">
        <v>67</v>
      </c>
      <c r="R606" s="60">
        <v>79</v>
      </c>
      <c r="S606" s="60">
        <v>77</v>
      </c>
      <c r="T606" s="60">
        <v>73</v>
      </c>
      <c r="U606" s="60">
        <v>83</v>
      </c>
      <c r="V606" s="60">
        <v>86</v>
      </c>
      <c r="W606" s="71">
        <v>76</v>
      </c>
      <c r="X606" s="37">
        <f t="shared" si="135"/>
        <v>76.349999999999994</v>
      </c>
      <c r="Y606" s="46">
        <f t="shared" si="136"/>
        <v>5.4990429789382915</v>
      </c>
      <c r="Z606" s="46">
        <f t="shared" si="137"/>
        <v>86</v>
      </c>
      <c r="AA606" s="46">
        <f t="shared" si="138"/>
        <v>64</v>
      </c>
      <c r="AB606" s="26">
        <f t="shared" si="139"/>
        <v>22</v>
      </c>
    </row>
    <row r="607" spans="1:28" x14ac:dyDescent="0.2">
      <c r="A607" s="142"/>
      <c r="B607" s="144" t="s">
        <v>260</v>
      </c>
      <c r="C607" s="52" t="s">
        <v>255</v>
      </c>
      <c r="D607" s="62">
        <v>67.31</v>
      </c>
      <c r="E607" s="59">
        <v>63.64</v>
      </c>
      <c r="F607" s="59">
        <v>65.87</v>
      </c>
      <c r="G607" s="59">
        <v>63.34</v>
      </c>
      <c r="H607" s="59">
        <v>61.35</v>
      </c>
      <c r="I607" s="59">
        <v>66.36</v>
      </c>
      <c r="J607" s="59">
        <v>74.739999999999995</v>
      </c>
      <c r="K607" s="59">
        <v>72.91</v>
      </c>
      <c r="L607" s="59">
        <v>65.66</v>
      </c>
      <c r="M607" s="59">
        <v>64.540000000000006</v>
      </c>
      <c r="N607" s="59">
        <v>80.680000000000007</v>
      </c>
      <c r="O607" s="59">
        <v>75.459999999999994</v>
      </c>
      <c r="P607" s="59">
        <v>73.569999999999993</v>
      </c>
      <c r="Q607" s="59">
        <v>77.41</v>
      </c>
      <c r="R607" s="59">
        <v>64.540000000000006</v>
      </c>
      <c r="S607" s="59">
        <v>72.28</v>
      </c>
      <c r="T607" s="59">
        <v>79.540000000000006</v>
      </c>
      <c r="U607" s="59">
        <v>65.88</v>
      </c>
      <c r="V607" s="59">
        <v>63.18</v>
      </c>
      <c r="W607" s="70">
        <v>74.34</v>
      </c>
      <c r="X607" s="37">
        <f t="shared" si="135"/>
        <v>69.63</v>
      </c>
      <c r="Y607" s="46">
        <f t="shared" si="136"/>
        <v>6.0432049705259425</v>
      </c>
      <c r="Z607" s="46">
        <f t="shared" si="137"/>
        <v>80.680000000000007</v>
      </c>
      <c r="AA607" s="46">
        <f t="shared" si="138"/>
        <v>61.35</v>
      </c>
      <c r="AB607" s="26">
        <f t="shared" si="139"/>
        <v>19.330000000000005</v>
      </c>
    </row>
    <row r="608" spans="1:28" x14ac:dyDescent="0.2">
      <c r="A608" s="142"/>
      <c r="B608" s="145"/>
      <c r="C608" s="53" t="s">
        <v>256</v>
      </c>
      <c r="D608" s="62">
        <v>-1.19</v>
      </c>
      <c r="E608" s="59">
        <v>-7.0000000000000007E-2</v>
      </c>
      <c r="F608" s="59">
        <v>-0.24</v>
      </c>
      <c r="G608" s="59">
        <v>0.41</v>
      </c>
      <c r="H608" s="59">
        <v>-0.24</v>
      </c>
      <c r="I608" s="59">
        <v>-1.69</v>
      </c>
      <c r="J608" s="59">
        <v>1.99</v>
      </c>
      <c r="K608" s="59">
        <v>1.6</v>
      </c>
      <c r="L608" s="59">
        <v>2.8</v>
      </c>
      <c r="M608" s="59">
        <v>0.72</v>
      </c>
      <c r="N608" s="59">
        <v>0.64</v>
      </c>
      <c r="O608" s="59">
        <v>1.56</v>
      </c>
      <c r="P608" s="59">
        <v>1.74</v>
      </c>
      <c r="Q608" s="59">
        <v>1.44</v>
      </c>
      <c r="R608" s="59">
        <v>1.46</v>
      </c>
      <c r="S608" s="59">
        <v>1.57</v>
      </c>
      <c r="T608" s="59">
        <v>0.92</v>
      </c>
      <c r="U608" s="59">
        <v>2.84</v>
      </c>
      <c r="V608" s="59">
        <v>2.39</v>
      </c>
      <c r="W608" s="70">
        <v>1.56</v>
      </c>
      <c r="X608" s="37">
        <f t="shared" si="135"/>
        <v>1.0105</v>
      </c>
      <c r="Y608" s="46">
        <f t="shared" si="136"/>
        <v>1.2272196860769213</v>
      </c>
      <c r="Z608" s="46">
        <f t="shared" si="137"/>
        <v>2.84</v>
      </c>
      <c r="AA608" s="46">
        <f t="shared" si="138"/>
        <v>-1.69</v>
      </c>
      <c r="AB608" s="26">
        <f t="shared" si="139"/>
        <v>4.5299999999999994</v>
      </c>
    </row>
    <row r="609" spans="1:28" x14ac:dyDescent="0.2">
      <c r="A609" s="143"/>
      <c r="B609" s="146"/>
      <c r="C609" s="54" t="s">
        <v>257</v>
      </c>
      <c r="D609" s="63">
        <v>13.49</v>
      </c>
      <c r="E609" s="64">
        <v>11.93</v>
      </c>
      <c r="F609" s="64">
        <v>15.16</v>
      </c>
      <c r="G609" s="64">
        <v>14.04</v>
      </c>
      <c r="H609" s="64">
        <v>16.95</v>
      </c>
      <c r="I609" s="64">
        <v>13.96</v>
      </c>
      <c r="J609" s="64">
        <v>14.29</v>
      </c>
      <c r="K609" s="64">
        <v>12.94</v>
      </c>
      <c r="L609" s="64">
        <v>12.02</v>
      </c>
      <c r="M609" s="64">
        <v>12.51</v>
      </c>
      <c r="N609" s="64">
        <v>14.76</v>
      </c>
      <c r="O609" s="64">
        <v>16.52</v>
      </c>
      <c r="P609" s="64">
        <v>16.55</v>
      </c>
      <c r="Q609" s="64">
        <v>16.14</v>
      </c>
      <c r="R609" s="64">
        <v>12.65</v>
      </c>
      <c r="S609" s="64">
        <v>15.71</v>
      </c>
      <c r="T609" s="64">
        <v>13.15</v>
      </c>
      <c r="U609" s="64">
        <v>12.86</v>
      </c>
      <c r="V609" s="64">
        <v>11.68</v>
      </c>
      <c r="W609" s="72">
        <v>13.77</v>
      </c>
      <c r="X609" s="38">
        <f t="shared" si="135"/>
        <v>14.053999999999998</v>
      </c>
      <c r="Y609" s="51">
        <f t="shared" si="136"/>
        <v>1.6559347813244427</v>
      </c>
      <c r="Z609" s="51">
        <f t="shared" si="137"/>
        <v>16.95</v>
      </c>
      <c r="AA609" s="51">
        <f t="shared" si="138"/>
        <v>11.68</v>
      </c>
      <c r="AB609" s="27">
        <f t="shared" si="139"/>
        <v>5.27</v>
      </c>
    </row>
    <row r="610" spans="1:28" x14ac:dyDescent="0.2">
      <c r="A610" s="141" t="s">
        <v>34</v>
      </c>
      <c r="B610" s="144" t="s">
        <v>254</v>
      </c>
      <c r="C610" s="52" t="s">
        <v>255</v>
      </c>
      <c r="D610" s="65">
        <v>82.52</v>
      </c>
      <c r="E610" s="66">
        <v>85.52</v>
      </c>
      <c r="F610" s="66">
        <v>85.1</v>
      </c>
      <c r="G610" s="66">
        <v>82.37</v>
      </c>
      <c r="H610" s="66">
        <v>79.87</v>
      </c>
      <c r="I610" s="66">
        <v>81.739999999999995</v>
      </c>
      <c r="J610" s="66">
        <v>82.82</v>
      </c>
      <c r="K610" s="66">
        <v>85.97</v>
      </c>
      <c r="L610" s="66">
        <v>81.819999999999993</v>
      </c>
      <c r="M610" s="66">
        <v>80.13</v>
      </c>
      <c r="N610" s="66">
        <v>86.34</v>
      </c>
      <c r="O610" s="66">
        <v>85.39</v>
      </c>
      <c r="P610" s="66">
        <v>86.64</v>
      </c>
      <c r="Q610" s="66">
        <v>87.71</v>
      </c>
      <c r="R610" s="66">
        <v>87.75</v>
      </c>
      <c r="S610" s="66">
        <v>85.58</v>
      </c>
      <c r="T610" s="66">
        <v>78.83</v>
      </c>
      <c r="U610" s="66">
        <v>87.36</v>
      </c>
      <c r="V610" s="66">
        <v>86.14</v>
      </c>
      <c r="W610" s="69">
        <v>87.01</v>
      </c>
      <c r="X610" s="36">
        <f>AVERAGE(D610:W610)</f>
        <v>84.330500000000001</v>
      </c>
      <c r="Y610" s="44">
        <f>_xlfn.STDEV.S(D610:W610)</f>
        <v>2.8070277875361338</v>
      </c>
      <c r="Z610" s="44">
        <f>MAX(D610:W610)</f>
        <v>87.75</v>
      </c>
      <c r="AA610" s="44">
        <f>MIN(D610:W610)</f>
        <v>78.83</v>
      </c>
      <c r="AB610" s="25">
        <f>Z610-AA610</f>
        <v>8.9200000000000017</v>
      </c>
    </row>
    <row r="611" spans="1:28" x14ac:dyDescent="0.2">
      <c r="A611" s="142"/>
      <c r="B611" s="145"/>
      <c r="C611" s="53" t="s">
        <v>256</v>
      </c>
      <c r="D611" s="62">
        <v>0.14000000000000001</v>
      </c>
      <c r="E611" s="59">
        <v>7.0000000000000007E-2</v>
      </c>
      <c r="F611" s="59">
        <v>0.28000000000000003</v>
      </c>
      <c r="G611" s="59">
        <v>1.75</v>
      </c>
      <c r="H611" s="59">
        <v>2.16</v>
      </c>
      <c r="I611" s="59">
        <v>2.06</v>
      </c>
      <c r="J611" s="59">
        <v>0.34</v>
      </c>
      <c r="K611" s="59">
        <v>-0.08</v>
      </c>
      <c r="L611" s="59">
        <v>1.86</v>
      </c>
      <c r="M611" s="59">
        <v>2.4</v>
      </c>
      <c r="N611" s="59">
        <v>0.17</v>
      </c>
      <c r="O611" s="59">
        <v>0.83</v>
      </c>
      <c r="P611" s="59">
        <v>0.37</v>
      </c>
      <c r="Q611" s="59">
        <v>0.09</v>
      </c>
      <c r="R611" s="59">
        <v>-0.13</v>
      </c>
      <c r="S611" s="59">
        <v>-0.04</v>
      </c>
      <c r="T611" s="59">
        <v>-0.21</v>
      </c>
      <c r="U611" s="59">
        <v>0.02</v>
      </c>
      <c r="V611" s="59">
        <v>0.51</v>
      </c>
      <c r="W611" s="70">
        <v>0.31</v>
      </c>
      <c r="X611" s="37">
        <f t="shared" ref="X611:X616" si="140">AVERAGE(D611:W611)</f>
        <v>0.64499999999999991</v>
      </c>
      <c r="Y611" s="46">
        <f t="shared" ref="Y611:Y616" si="141">_xlfn.STDEV.S(D611:W611)</f>
        <v>0.86989715060550632</v>
      </c>
      <c r="Z611" s="46">
        <f t="shared" ref="Z611:Z616" si="142">MAX(D611:W611)</f>
        <v>2.4</v>
      </c>
      <c r="AA611" s="46">
        <f t="shared" ref="AA611:AA616" si="143">MIN(D611:W611)</f>
        <v>-0.21</v>
      </c>
      <c r="AB611" s="26">
        <f t="shared" ref="AB611:AB616" si="144">Z611-AA611</f>
        <v>2.61</v>
      </c>
    </row>
    <row r="612" spans="1:28" x14ac:dyDescent="0.2">
      <c r="A612" s="142"/>
      <c r="B612" s="146"/>
      <c r="C612" s="54" t="s">
        <v>257</v>
      </c>
      <c r="D612" s="62">
        <v>13.15</v>
      </c>
      <c r="E612" s="59">
        <v>14.41</v>
      </c>
      <c r="F612" s="59">
        <v>14.33</v>
      </c>
      <c r="G612" s="59">
        <v>13.84</v>
      </c>
      <c r="H612" s="59">
        <v>14.97</v>
      </c>
      <c r="I612" s="59">
        <v>14.69</v>
      </c>
      <c r="J612" s="59">
        <v>17.489999999999998</v>
      </c>
      <c r="K612" s="59">
        <v>15.22</v>
      </c>
      <c r="L612" s="59">
        <v>15.7</v>
      </c>
      <c r="M612" s="59">
        <v>15.02</v>
      </c>
      <c r="N612" s="59">
        <v>15.5</v>
      </c>
      <c r="O612" s="59">
        <v>15.16</v>
      </c>
      <c r="P612" s="59">
        <v>15.26</v>
      </c>
      <c r="Q612" s="59">
        <v>14.85</v>
      </c>
      <c r="R612" s="59">
        <v>14.24</v>
      </c>
      <c r="S612" s="59">
        <v>13.27</v>
      </c>
      <c r="T612" s="59">
        <v>12.52</v>
      </c>
      <c r="U612" s="59">
        <v>14.51</v>
      </c>
      <c r="V612" s="59">
        <v>15.46</v>
      </c>
      <c r="W612" s="70">
        <v>15.09</v>
      </c>
      <c r="X612" s="37">
        <f t="shared" si="140"/>
        <v>14.733999999999998</v>
      </c>
      <c r="Y612" s="46">
        <f t="shared" si="141"/>
        <v>1.064555256779488</v>
      </c>
      <c r="Z612" s="46">
        <f t="shared" si="142"/>
        <v>17.489999999999998</v>
      </c>
      <c r="AA612" s="46">
        <f t="shared" si="143"/>
        <v>12.52</v>
      </c>
      <c r="AB612" s="26">
        <f t="shared" si="144"/>
        <v>4.9699999999999989</v>
      </c>
    </row>
    <row r="613" spans="1:28" x14ac:dyDescent="0.2">
      <c r="A613" s="142"/>
      <c r="B613" s="55" t="s">
        <v>258</v>
      </c>
      <c r="C613" s="56" t="s">
        <v>259</v>
      </c>
      <c r="D613" s="61">
        <v>68</v>
      </c>
      <c r="E613" s="60">
        <v>64</v>
      </c>
      <c r="F613" s="60">
        <v>64</v>
      </c>
      <c r="G613" s="60">
        <v>65</v>
      </c>
      <c r="H613" s="60">
        <v>69</v>
      </c>
      <c r="I613" s="60">
        <v>69</v>
      </c>
      <c r="J613" s="60">
        <v>65</v>
      </c>
      <c r="K613" s="60">
        <v>63</v>
      </c>
      <c r="L613" s="60">
        <v>69</v>
      </c>
      <c r="M613" s="60">
        <v>69</v>
      </c>
      <c r="N613" s="60">
        <v>59</v>
      </c>
      <c r="O613" s="60">
        <v>61</v>
      </c>
      <c r="P613" s="60">
        <v>61</v>
      </c>
      <c r="Q613" s="60">
        <v>62</v>
      </c>
      <c r="R613" s="60">
        <v>63</v>
      </c>
      <c r="S613" s="60">
        <v>67</v>
      </c>
      <c r="T613" s="60">
        <v>78</v>
      </c>
      <c r="U613" s="60">
        <v>64</v>
      </c>
      <c r="V613" s="60">
        <v>64</v>
      </c>
      <c r="W613" s="71">
        <v>64</v>
      </c>
      <c r="X613" s="37">
        <f t="shared" si="140"/>
        <v>65.400000000000006</v>
      </c>
      <c r="Y613" s="46">
        <f t="shared" si="141"/>
        <v>4.1851869102447754</v>
      </c>
      <c r="Z613" s="46">
        <f t="shared" si="142"/>
        <v>78</v>
      </c>
      <c r="AA613" s="46">
        <f t="shared" si="143"/>
        <v>59</v>
      </c>
      <c r="AB613" s="26">
        <f t="shared" si="144"/>
        <v>19</v>
      </c>
    </row>
    <row r="614" spans="1:28" x14ac:dyDescent="0.2">
      <c r="A614" s="142"/>
      <c r="B614" s="144" t="s">
        <v>260</v>
      </c>
      <c r="C614" s="52" t="s">
        <v>255</v>
      </c>
      <c r="D614" s="62">
        <v>80.89</v>
      </c>
      <c r="E614" s="59">
        <v>84.08</v>
      </c>
      <c r="F614" s="59">
        <v>83.64</v>
      </c>
      <c r="G614" s="59">
        <v>80.8</v>
      </c>
      <c r="H614" s="59">
        <v>78.12</v>
      </c>
      <c r="I614" s="59">
        <v>80.05</v>
      </c>
      <c r="J614" s="59">
        <v>81.290000000000006</v>
      </c>
      <c r="K614" s="59">
        <v>84.55</v>
      </c>
      <c r="L614" s="59">
        <v>80.13</v>
      </c>
      <c r="M614" s="59">
        <v>78.38</v>
      </c>
      <c r="N614" s="59">
        <v>85.02</v>
      </c>
      <c r="O614" s="59">
        <v>84.01</v>
      </c>
      <c r="P614" s="59">
        <v>85.29</v>
      </c>
      <c r="Q614" s="59">
        <v>86.36</v>
      </c>
      <c r="R614" s="59">
        <v>86.39</v>
      </c>
      <c r="S614" s="59">
        <v>84.07</v>
      </c>
      <c r="T614" s="59">
        <v>76.8</v>
      </c>
      <c r="U614" s="59">
        <v>85.97</v>
      </c>
      <c r="V614" s="59">
        <v>84.71</v>
      </c>
      <c r="W614" s="70">
        <v>85.7</v>
      </c>
      <c r="X614" s="37">
        <f t="shared" si="140"/>
        <v>82.8125</v>
      </c>
      <c r="Y614" s="46">
        <f t="shared" si="141"/>
        <v>2.9853676049763296</v>
      </c>
      <c r="Z614" s="46">
        <f t="shared" si="142"/>
        <v>86.39</v>
      </c>
      <c r="AA614" s="46">
        <f t="shared" si="143"/>
        <v>76.8</v>
      </c>
      <c r="AB614" s="26">
        <f t="shared" si="144"/>
        <v>9.5900000000000034</v>
      </c>
    </row>
    <row r="615" spans="1:28" x14ac:dyDescent="0.2">
      <c r="A615" s="142"/>
      <c r="B615" s="145"/>
      <c r="C615" s="53" t="s">
        <v>256</v>
      </c>
      <c r="D615" s="62">
        <v>0.17</v>
      </c>
      <c r="E615" s="59">
        <v>0.09</v>
      </c>
      <c r="F615" s="59">
        <v>0.32</v>
      </c>
      <c r="G615" s="59">
        <v>1.86</v>
      </c>
      <c r="H615" s="59">
        <v>2.2999999999999998</v>
      </c>
      <c r="I615" s="59">
        <v>2.2000000000000002</v>
      </c>
      <c r="J615" s="59">
        <v>0.38</v>
      </c>
      <c r="K615" s="59">
        <v>-0.05</v>
      </c>
      <c r="L615" s="59">
        <v>1.99</v>
      </c>
      <c r="M615" s="59">
        <v>2.5499999999999998</v>
      </c>
      <c r="N615" s="59">
        <v>0.21</v>
      </c>
      <c r="O615" s="59">
        <v>0.89</v>
      </c>
      <c r="P615" s="59">
        <v>0.41</v>
      </c>
      <c r="Q615" s="59">
        <v>0.12</v>
      </c>
      <c r="R615" s="59">
        <v>-0.11</v>
      </c>
      <c r="S615" s="59">
        <v>-0.02</v>
      </c>
      <c r="T615" s="59">
        <v>-0.22</v>
      </c>
      <c r="U615" s="59">
        <v>0.06</v>
      </c>
      <c r="V615" s="59">
        <v>0.56000000000000005</v>
      </c>
      <c r="W615" s="70">
        <v>0.35</v>
      </c>
      <c r="X615" s="37">
        <f t="shared" si="140"/>
        <v>0.70300000000000007</v>
      </c>
      <c r="Y615" s="46">
        <f t="shared" si="141"/>
        <v>0.91690612502331048</v>
      </c>
      <c r="Z615" s="46">
        <f t="shared" si="142"/>
        <v>2.5499999999999998</v>
      </c>
      <c r="AA615" s="46">
        <f t="shared" si="143"/>
        <v>-0.22</v>
      </c>
      <c r="AB615" s="26">
        <f t="shared" si="144"/>
        <v>2.77</v>
      </c>
    </row>
    <row r="616" spans="1:28" x14ac:dyDescent="0.2">
      <c r="A616" s="143"/>
      <c r="B616" s="146"/>
      <c r="C616" s="54" t="s">
        <v>257</v>
      </c>
      <c r="D616" s="63">
        <v>14.14</v>
      </c>
      <c r="E616" s="64">
        <v>15.41</v>
      </c>
      <c r="F616" s="64">
        <v>15.34</v>
      </c>
      <c r="G616" s="64">
        <v>14.9</v>
      </c>
      <c r="H616" s="64">
        <v>16.22</v>
      </c>
      <c r="I616" s="64">
        <v>15.86</v>
      </c>
      <c r="J616" s="64">
        <v>18.8</v>
      </c>
      <c r="K616" s="64">
        <v>16.260000000000002</v>
      </c>
      <c r="L616" s="64">
        <v>16.940000000000001</v>
      </c>
      <c r="M616" s="64">
        <v>16.239999999999998</v>
      </c>
      <c r="N616" s="64">
        <v>16.57</v>
      </c>
      <c r="O616" s="64">
        <v>16.239999999999998</v>
      </c>
      <c r="P616" s="64">
        <v>16.309999999999999</v>
      </c>
      <c r="Q616" s="64">
        <v>15.83</v>
      </c>
      <c r="R616" s="64">
        <v>15.2</v>
      </c>
      <c r="S616" s="64">
        <v>14.19</v>
      </c>
      <c r="T616" s="64">
        <v>13.51</v>
      </c>
      <c r="U616" s="64">
        <v>15.48</v>
      </c>
      <c r="V616" s="64">
        <v>16.54</v>
      </c>
      <c r="W616" s="72">
        <v>16.14</v>
      </c>
      <c r="X616" s="38">
        <f t="shared" si="140"/>
        <v>15.806000000000003</v>
      </c>
      <c r="Y616" s="51">
        <f t="shared" si="141"/>
        <v>1.1430034304870933</v>
      </c>
      <c r="Z616" s="51">
        <f t="shared" si="142"/>
        <v>18.8</v>
      </c>
      <c r="AA616" s="51">
        <f t="shared" si="143"/>
        <v>13.51</v>
      </c>
      <c r="AB616" s="27">
        <f t="shared" si="144"/>
        <v>5.2900000000000009</v>
      </c>
    </row>
    <row r="617" spans="1:28" x14ac:dyDescent="0.2">
      <c r="A617" s="141" t="s">
        <v>35</v>
      </c>
      <c r="B617" s="144" t="s">
        <v>254</v>
      </c>
      <c r="C617" s="52" t="s">
        <v>255</v>
      </c>
      <c r="D617" s="65">
        <v>71.900000000000006</v>
      </c>
      <c r="E617" s="66">
        <v>73.05</v>
      </c>
      <c r="F617" s="66">
        <v>73.28</v>
      </c>
      <c r="G617" s="66">
        <v>73.010000000000005</v>
      </c>
      <c r="H617" s="66">
        <v>73.36</v>
      </c>
      <c r="I617" s="66">
        <v>78.27</v>
      </c>
      <c r="J617" s="66">
        <v>79.150000000000006</v>
      </c>
      <c r="K617" s="66">
        <v>76.02</v>
      </c>
      <c r="L617" s="66">
        <v>74.53</v>
      </c>
      <c r="M617" s="66">
        <v>72.36</v>
      </c>
      <c r="N617" s="66">
        <v>77.28</v>
      </c>
      <c r="O617" s="66">
        <v>80.290000000000006</v>
      </c>
      <c r="P617" s="66">
        <v>78.03</v>
      </c>
      <c r="Q617" s="66">
        <v>79.62</v>
      </c>
      <c r="R617" s="66">
        <v>72.05</v>
      </c>
      <c r="S617" s="66">
        <v>74.569999999999993</v>
      </c>
      <c r="T617" s="66">
        <v>81.06</v>
      </c>
      <c r="U617" s="66">
        <v>77.150000000000006</v>
      </c>
      <c r="V617" s="66">
        <v>78.87</v>
      </c>
      <c r="W617" s="69">
        <v>72.650000000000006</v>
      </c>
      <c r="X617" s="36">
        <f>AVERAGE(D617:W617)</f>
        <v>75.825000000000003</v>
      </c>
      <c r="Y617" s="44">
        <f>_xlfn.STDEV.S(D617:W617)</f>
        <v>3.0778931618543033</v>
      </c>
      <c r="Z617" s="44">
        <f>MAX(D617:W617)</f>
        <v>81.06</v>
      </c>
      <c r="AA617" s="44">
        <f>MIN(D617:W617)</f>
        <v>71.900000000000006</v>
      </c>
      <c r="AB617" s="25">
        <f>Z617-AA617</f>
        <v>9.1599999999999966</v>
      </c>
    </row>
    <row r="618" spans="1:28" x14ac:dyDescent="0.2">
      <c r="A618" s="142"/>
      <c r="B618" s="145"/>
      <c r="C618" s="53" t="s">
        <v>256</v>
      </c>
      <c r="D618" s="62">
        <v>2.42</v>
      </c>
      <c r="E618" s="59">
        <v>2.57</v>
      </c>
      <c r="F618" s="59">
        <v>2.93</v>
      </c>
      <c r="G618" s="59">
        <v>2.99</v>
      </c>
      <c r="H618" s="59">
        <v>2.5499999999999998</v>
      </c>
      <c r="I618" s="59">
        <v>2.46</v>
      </c>
      <c r="J618" s="59">
        <v>2.42</v>
      </c>
      <c r="K618" s="59">
        <v>2.0499999999999998</v>
      </c>
      <c r="L618" s="59">
        <v>2.1</v>
      </c>
      <c r="M618" s="59">
        <v>2.78</v>
      </c>
      <c r="N618" s="59">
        <v>3.78</v>
      </c>
      <c r="O618" s="59">
        <v>2.68</v>
      </c>
      <c r="P618" s="59">
        <v>2.66</v>
      </c>
      <c r="Q618" s="59">
        <v>2.16</v>
      </c>
      <c r="R618" s="59">
        <v>2.99</v>
      </c>
      <c r="S618" s="59">
        <v>3.59</v>
      </c>
      <c r="T618" s="59">
        <v>2.4700000000000002</v>
      </c>
      <c r="U618" s="59">
        <v>2.87</v>
      </c>
      <c r="V618" s="59">
        <v>2.7</v>
      </c>
      <c r="W618" s="70">
        <v>3.33</v>
      </c>
      <c r="X618" s="37">
        <f t="shared" ref="X618:X623" si="145">AVERAGE(D618:W618)</f>
        <v>2.7250000000000005</v>
      </c>
      <c r="Y618" s="46">
        <f t="shared" ref="Y618:Y623" si="146">_xlfn.STDEV.S(D618:W618)</f>
        <v>0.45780368120659692</v>
      </c>
      <c r="Z618" s="46">
        <f t="shared" ref="Z618:Z623" si="147">MAX(D618:W618)</f>
        <v>3.78</v>
      </c>
      <c r="AA618" s="46">
        <f t="shared" ref="AA618:AA623" si="148">MIN(D618:W618)</f>
        <v>2.0499999999999998</v>
      </c>
      <c r="AB618" s="26">
        <f t="shared" ref="AB618:AB623" si="149">Z618-AA618</f>
        <v>1.73</v>
      </c>
    </row>
    <row r="619" spans="1:28" x14ac:dyDescent="0.2">
      <c r="A619" s="142"/>
      <c r="B619" s="146"/>
      <c r="C619" s="54" t="s">
        <v>257</v>
      </c>
      <c r="D619" s="62">
        <v>10.029999999999999</v>
      </c>
      <c r="E619" s="59">
        <v>13.59</v>
      </c>
      <c r="F619" s="59">
        <v>9.77</v>
      </c>
      <c r="G619" s="59">
        <v>8.8000000000000007</v>
      </c>
      <c r="H619" s="59">
        <v>6.32</v>
      </c>
      <c r="I619" s="59">
        <v>8.6300000000000008</v>
      </c>
      <c r="J619" s="59">
        <v>6.65</v>
      </c>
      <c r="K619" s="59">
        <v>7.24</v>
      </c>
      <c r="L619" s="59">
        <v>7.91</v>
      </c>
      <c r="M619" s="59">
        <v>12.68</v>
      </c>
      <c r="N619" s="59">
        <v>11</v>
      </c>
      <c r="O619" s="59">
        <v>8.58</v>
      </c>
      <c r="P619" s="59">
        <v>9.23</v>
      </c>
      <c r="Q619" s="59">
        <v>9.3000000000000007</v>
      </c>
      <c r="R619" s="59">
        <v>9.6999999999999993</v>
      </c>
      <c r="S619" s="59">
        <v>10.86</v>
      </c>
      <c r="T619" s="59">
        <v>9.66</v>
      </c>
      <c r="U619" s="59">
        <v>9.9600000000000009</v>
      </c>
      <c r="V619" s="59">
        <v>9.64</v>
      </c>
      <c r="W619" s="70">
        <v>10.69</v>
      </c>
      <c r="X619" s="37">
        <f t="shared" si="145"/>
        <v>9.5120000000000005</v>
      </c>
      <c r="Y619" s="46">
        <f t="shared" si="146"/>
        <v>1.792979290689686</v>
      </c>
      <c r="Z619" s="46">
        <f t="shared" si="147"/>
        <v>13.59</v>
      </c>
      <c r="AA619" s="46">
        <f t="shared" si="148"/>
        <v>6.32</v>
      </c>
      <c r="AB619" s="26">
        <f t="shared" si="149"/>
        <v>7.27</v>
      </c>
    </row>
    <row r="620" spans="1:28" x14ac:dyDescent="0.2">
      <c r="A620" s="142"/>
      <c r="B620" s="55" t="s">
        <v>258</v>
      </c>
      <c r="C620" s="56" t="s">
        <v>259</v>
      </c>
      <c r="D620" s="61">
        <v>73</v>
      </c>
      <c r="E620" s="60">
        <v>69</v>
      </c>
      <c r="F620" s="60">
        <v>69</v>
      </c>
      <c r="G620" s="60">
        <v>68</v>
      </c>
      <c r="H620" s="60">
        <v>69</v>
      </c>
      <c r="I620" s="60">
        <v>66</v>
      </c>
      <c r="J620" s="60">
        <v>68</v>
      </c>
      <c r="K620" s="60">
        <v>71</v>
      </c>
      <c r="L620" s="60">
        <v>73</v>
      </c>
      <c r="M620" s="60">
        <v>72</v>
      </c>
      <c r="N620" s="60">
        <v>73</v>
      </c>
      <c r="O620" s="60">
        <v>70</v>
      </c>
      <c r="P620" s="60">
        <v>71</v>
      </c>
      <c r="Q620" s="60">
        <v>71</v>
      </c>
      <c r="R620" s="60">
        <v>77</v>
      </c>
      <c r="S620" s="60">
        <v>72</v>
      </c>
      <c r="T620" s="60">
        <v>66</v>
      </c>
      <c r="U620" s="60">
        <v>67</v>
      </c>
      <c r="V620" s="60">
        <v>66</v>
      </c>
      <c r="W620" s="71">
        <v>74</v>
      </c>
      <c r="X620" s="37">
        <f t="shared" si="145"/>
        <v>70.25</v>
      </c>
      <c r="Y620" s="46">
        <f t="shared" si="146"/>
        <v>2.9890149759269842</v>
      </c>
      <c r="Z620" s="46">
        <f t="shared" si="147"/>
        <v>77</v>
      </c>
      <c r="AA620" s="46">
        <f t="shared" si="148"/>
        <v>66</v>
      </c>
      <c r="AB620" s="26">
        <f t="shared" si="149"/>
        <v>11</v>
      </c>
    </row>
    <row r="621" spans="1:28" x14ac:dyDescent="0.2">
      <c r="A621" s="142"/>
      <c r="B621" s="144" t="s">
        <v>260</v>
      </c>
      <c r="C621" s="52" t="s">
        <v>255</v>
      </c>
      <c r="D621" s="62">
        <v>69.69</v>
      </c>
      <c r="E621" s="59">
        <v>70.989999999999995</v>
      </c>
      <c r="F621" s="59">
        <v>71.260000000000005</v>
      </c>
      <c r="G621" s="59">
        <v>70.98</v>
      </c>
      <c r="H621" s="59">
        <v>71.33</v>
      </c>
      <c r="I621" s="59">
        <v>76.52</v>
      </c>
      <c r="J621" s="59">
        <v>77.41</v>
      </c>
      <c r="K621" s="59">
        <v>74.06</v>
      </c>
      <c r="L621" s="59">
        <v>72.44</v>
      </c>
      <c r="M621" s="59">
        <v>70.19</v>
      </c>
      <c r="N621" s="59">
        <v>75.33</v>
      </c>
      <c r="O621" s="59">
        <v>78.53</v>
      </c>
      <c r="P621" s="59">
        <v>76.150000000000006</v>
      </c>
      <c r="Q621" s="59">
        <v>77.81</v>
      </c>
      <c r="R621" s="59">
        <v>69.72</v>
      </c>
      <c r="S621" s="59">
        <v>72.510000000000005</v>
      </c>
      <c r="T621" s="59">
        <v>79.430000000000007</v>
      </c>
      <c r="U621" s="59">
        <v>75.349999999999994</v>
      </c>
      <c r="V621" s="59">
        <v>77.150000000000006</v>
      </c>
      <c r="W621" s="70">
        <v>70.430000000000007</v>
      </c>
      <c r="X621" s="37">
        <f t="shared" si="145"/>
        <v>73.864000000000004</v>
      </c>
      <c r="Y621" s="46">
        <f t="shared" si="146"/>
        <v>3.2597762273861042</v>
      </c>
      <c r="Z621" s="46">
        <f t="shared" si="147"/>
        <v>79.430000000000007</v>
      </c>
      <c r="AA621" s="46">
        <f t="shared" si="148"/>
        <v>69.69</v>
      </c>
      <c r="AB621" s="26">
        <f t="shared" si="149"/>
        <v>9.7400000000000091</v>
      </c>
    </row>
    <row r="622" spans="1:28" x14ac:dyDescent="0.2">
      <c r="A622" s="142"/>
      <c r="B622" s="145"/>
      <c r="C622" s="53" t="s">
        <v>256</v>
      </c>
      <c r="D622" s="62">
        <v>2.59</v>
      </c>
      <c r="E622" s="59">
        <v>2.75</v>
      </c>
      <c r="F622" s="59">
        <v>3.13</v>
      </c>
      <c r="G622" s="59">
        <v>3.2</v>
      </c>
      <c r="H622" s="59">
        <v>2.72</v>
      </c>
      <c r="I622" s="59">
        <v>2.61</v>
      </c>
      <c r="J622" s="59">
        <v>2.57</v>
      </c>
      <c r="K622" s="59">
        <v>2.19</v>
      </c>
      <c r="L622" s="59">
        <v>2.2400000000000002</v>
      </c>
      <c r="M622" s="59">
        <v>2.99</v>
      </c>
      <c r="N622" s="59">
        <v>4.0199999999999996</v>
      </c>
      <c r="O622" s="59">
        <v>2.85</v>
      </c>
      <c r="P622" s="59">
        <v>2.83</v>
      </c>
      <c r="Q622" s="59">
        <v>2.2999999999999998</v>
      </c>
      <c r="R622" s="59">
        <v>3.2</v>
      </c>
      <c r="S622" s="59">
        <v>3.84</v>
      </c>
      <c r="T622" s="59">
        <v>2.62</v>
      </c>
      <c r="U622" s="59">
        <v>3.05</v>
      </c>
      <c r="V622" s="59">
        <v>2.87</v>
      </c>
      <c r="W622" s="70">
        <v>3.57</v>
      </c>
      <c r="X622" s="37">
        <f t="shared" si="145"/>
        <v>2.9069999999999996</v>
      </c>
      <c r="Y622" s="46">
        <f t="shared" si="146"/>
        <v>0.4909614627389175</v>
      </c>
      <c r="Z622" s="46">
        <f t="shared" si="147"/>
        <v>4.0199999999999996</v>
      </c>
      <c r="AA622" s="46">
        <f t="shared" si="148"/>
        <v>2.19</v>
      </c>
      <c r="AB622" s="26">
        <f t="shared" si="149"/>
        <v>1.8299999999999996</v>
      </c>
    </row>
    <row r="623" spans="1:28" x14ac:dyDescent="0.2">
      <c r="A623" s="143"/>
      <c r="B623" s="146"/>
      <c r="C623" s="54" t="s">
        <v>257</v>
      </c>
      <c r="D623" s="63">
        <v>11.06</v>
      </c>
      <c r="E623" s="64">
        <v>14.94</v>
      </c>
      <c r="F623" s="64">
        <v>10.73</v>
      </c>
      <c r="G623" s="64">
        <v>9.67</v>
      </c>
      <c r="H623" s="64">
        <v>6.96</v>
      </c>
      <c r="I623" s="64">
        <v>9.3699999999999992</v>
      </c>
      <c r="J623" s="64">
        <v>7.25</v>
      </c>
      <c r="K623" s="64">
        <v>7.94</v>
      </c>
      <c r="L623" s="64">
        <v>8.7100000000000009</v>
      </c>
      <c r="M623" s="64">
        <v>13.99</v>
      </c>
      <c r="N623" s="64">
        <v>12</v>
      </c>
      <c r="O623" s="64">
        <v>9.32</v>
      </c>
      <c r="P623" s="64">
        <v>10.07</v>
      </c>
      <c r="Q623" s="64">
        <v>10.09</v>
      </c>
      <c r="R623" s="64">
        <v>10.73</v>
      </c>
      <c r="S623" s="64">
        <v>11.91</v>
      </c>
      <c r="T623" s="64">
        <v>10.44</v>
      </c>
      <c r="U623" s="64">
        <v>10.86</v>
      </c>
      <c r="V623" s="64">
        <v>10.47</v>
      </c>
      <c r="W623" s="72">
        <v>11.78</v>
      </c>
      <c r="X623" s="38">
        <f t="shared" si="145"/>
        <v>10.414499999999999</v>
      </c>
      <c r="Y623" s="51">
        <f t="shared" si="146"/>
        <v>1.98335832949014</v>
      </c>
      <c r="Z623" s="51">
        <f t="shared" si="147"/>
        <v>14.94</v>
      </c>
      <c r="AA623" s="51">
        <f t="shared" si="148"/>
        <v>6.96</v>
      </c>
      <c r="AB623" s="27">
        <f t="shared" si="149"/>
        <v>7.9799999999999995</v>
      </c>
    </row>
    <row r="624" spans="1:28" x14ac:dyDescent="0.2">
      <c r="A624" s="141" t="s">
        <v>36</v>
      </c>
      <c r="B624" s="144" t="s">
        <v>254</v>
      </c>
      <c r="C624" s="52" t="s">
        <v>255</v>
      </c>
      <c r="D624" s="65">
        <v>55.31</v>
      </c>
      <c r="E624" s="66">
        <v>56.88</v>
      </c>
      <c r="F624" s="66">
        <v>65.41</v>
      </c>
      <c r="G624" s="66">
        <v>71.84</v>
      </c>
      <c r="H624" s="66">
        <v>73.260000000000005</v>
      </c>
      <c r="I624" s="66">
        <v>79.38</v>
      </c>
      <c r="J624" s="66">
        <v>78.63</v>
      </c>
      <c r="K624" s="66">
        <v>69.400000000000006</v>
      </c>
      <c r="L624" s="66">
        <v>71.010000000000005</v>
      </c>
      <c r="M624" s="66">
        <v>79.64</v>
      </c>
      <c r="N624" s="66">
        <v>83.76</v>
      </c>
      <c r="O624" s="66">
        <v>85.88</v>
      </c>
      <c r="P624" s="66">
        <v>85.87</v>
      </c>
      <c r="Q624" s="66">
        <v>86.08</v>
      </c>
      <c r="R624" s="66">
        <v>84.5</v>
      </c>
      <c r="S624" s="66">
        <v>84.17</v>
      </c>
      <c r="T624" s="66">
        <v>84.6</v>
      </c>
      <c r="U624" s="66">
        <v>84.75</v>
      </c>
      <c r="V624" s="66">
        <v>85.17</v>
      </c>
      <c r="W624" s="69">
        <v>83.55</v>
      </c>
      <c r="X624" s="36">
        <f>AVERAGE(D624:W624)</f>
        <v>77.454499999999996</v>
      </c>
      <c r="Y624" s="44">
        <f>_xlfn.STDEV.S(D624:W624)</f>
        <v>9.6676876215240508</v>
      </c>
      <c r="Z624" s="44">
        <f>MAX(D624:W624)</f>
        <v>86.08</v>
      </c>
      <c r="AA624" s="44">
        <f>MIN(D624:W624)</f>
        <v>55.31</v>
      </c>
      <c r="AB624" s="25">
        <f>Z624-AA624</f>
        <v>30.769999999999996</v>
      </c>
    </row>
    <row r="625" spans="1:28" x14ac:dyDescent="0.2">
      <c r="A625" s="142"/>
      <c r="B625" s="145"/>
      <c r="C625" s="53" t="s">
        <v>256</v>
      </c>
      <c r="D625" s="62">
        <v>2.75</v>
      </c>
      <c r="E625" s="59">
        <v>2.2000000000000002</v>
      </c>
      <c r="F625" s="59">
        <v>1.99</v>
      </c>
      <c r="G625" s="59">
        <v>1.54</v>
      </c>
      <c r="H625" s="59">
        <v>1.99</v>
      </c>
      <c r="I625" s="59">
        <v>1.87</v>
      </c>
      <c r="J625" s="59">
        <v>1.51</v>
      </c>
      <c r="K625" s="59">
        <v>2.41</v>
      </c>
      <c r="L625" s="59">
        <v>2.23</v>
      </c>
      <c r="M625" s="59">
        <v>-0.22</v>
      </c>
      <c r="N625" s="59">
        <v>1.85</v>
      </c>
      <c r="O625" s="59">
        <v>1.08</v>
      </c>
      <c r="P625" s="59">
        <v>1.0900000000000001</v>
      </c>
      <c r="Q625" s="59">
        <v>0.8</v>
      </c>
      <c r="R625" s="59">
        <v>1.1100000000000001</v>
      </c>
      <c r="S625" s="59">
        <v>1.38</v>
      </c>
      <c r="T625" s="59">
        <v>1.18</v>
      </c>
      <c r="U625" s="59">
        <v>1.08</v>
      </c>
      <c r="V625" s="59">
        <v>1.05</v>
      </c>
      <c r="W625" s="70">
        <v>1.46</v>
      </c>
      <c r="X625" s="37">
        <f t="shared" ref="X625:X630" si="150">AVERAGE(D625:W625)</f>
        <v>1.5175000000000003</v>
      </c>
      <c r="Y625" s="46">
        <f t="shared" ref="Y625:Y630" si="151">_xlfn.STDEV.S(D625:W625)</f>
        <v>0.67242589104478157</v>
      </c>
      <c r="Z625" s="46">
        <f t="shared" ref="Z625:Z630" si="152">MAX(D625:W625)</f>
        <v>2.75</v>
      </c>
      <c r="AA625" s="46">
        <f t="shared" ref="AA625:AA630" si="153">MIN(D625:W625)</f>
        <v>-0.22</v>
      </c>
      <c r="AB625" s="26">
        <f t="shared" ref="AB625:AB630" si="154">Z625-AA625</f>
        <v>2.97</v>
      </c>
    </row>
    <row r="626" spans="1:28" x14ac:dyDescent="0.2">
      <c r="A626" s="142"/>
      <c r="B626" s="146"/>
      <c r="C626" s="54" t="s">
        <v>257</v>
      </c>
      <c r="D626" s="62">
        <v>6.26</v>
      </c>
      <c r="E626" s="59">
        <v>5.4</v>
      </c>
      <c r="F626" s="59">
        <v>8.16</v>
      </c>
      <c r="G626" s="59">
        <v>7.56</v>
      </c>
      <c r="H626" s="59">
        <v>6.29</v>
      </c>
      <c r="I626" s="59">
        <v>7.83</v>
      </c>
      <c r="J626" s="59">
        <v>8.4700000000000006</v>
      </c>
      <c r="K626" s="59">
        <v>8.26</v>
      </c>
      <c r="L626" s="59">
        <v>7.95</v>
      </c>
      <c r="M626" s="59">
        <v>8.39</v>
      </c>
      <c r="N626" s="59">
        <v>11.78</v>
      </c>
      <c r="O626" s="59">
        <v>10.85</v>
      </c>
      <c r="P626" s="59">
        <v>10.31</v>
      </c>
      <c r="Q626" s="59">
        <v>10.39</v>
      </c>
      <c r="R626" s="59">
        <v>11.41</v>
      </c>
      <c r="S626" s="59">
        <v>12.88</v>
      </c>
      <c r="T626" s="59">
        <v>10.67</v>
      </c>
      <c r="U626" s="59">
        <v>10.29</v>
      </c>
      <c r="V626" s="59">
        <v>10.3</v>
      </c>
      <c r="W626" s="70">
        <v>11.57</v>
      </c>
      <c r="X626" s="37">
        <f t="shared" si="150"/>
        <v>9.2509999999999994</v>
      </c>
      <c r="Y626" s="46">
        <f t="shared" si="151"/>
        <v>2.0699908466616903</v>
      </c>
      <c r="Z626" s="46">
        <f t="shared" si="152"/>
        <v>12.88</v>
      </c>
      <c r="AA626" s="46">
        <f t="shared" si="153"/>
        <v>5.4</v>
      </c>
      <c r="AB626" s="26">
        <f t="shared" si="154"/>
        <v>7.48</v>
      </c>
    </row>
    <row r="627" spans="1:28" x14ac:dyDescent="0.2">
      <c r="A627" s="142"/>
      <c r="B627" s="55" t="s">
        <v>258</v>
      </c>
      <c r="C627" s="56" t="s">
        <v>259</v>
      </c>
      <c r="D627" s="61">
        <v>92</v>
      </c>
      <c r="E627" s="60">
        <v>92</v>
      </c>
      <c r="F627" s="60">
        <v>85</v>
      </c>
      <c r="G627" s="60">
        <v>78</v>
      </c>
      <c r="H627" s="60">
        <v>77</v>
      </c>
      <c r="I627" s="60">
        <v>71</v>
      </c>
      <c r="J627" s="60">
        <v>71</v>
      </c>
      <c r="K627" s="60">
        <v>80</v>
      </c>
      <c r="L627" s="60">
        <v>79</v>
      </c>
      <c r="M627" s="60">
        <v>76</v>
      </c>
      <c r="N627" s="60">
        <v>63</v>
      </c>
      <c r="O627" s="60">
        <v>62</v>
      </c>
      <c r="P627" s="60">
        <v>63</v>
      </c>
      <c r="Q627" s="60">
        <v>64</v>
      </c>
      <c r="R627" s="60">
        <v>65</v>
      </c>
      <c r="S627" s="60">
        <v>67</v>
      </c>
      <c r="T627" s="60">
        <v>67</v>
      </c>
      <c r="U627" s="60">
        <v>65</v>
      </c>
      <c r="V627" s="60">
        <v>64</v>
      </c>
      <c r="W627" s="71">
        <v>65</v>
      </c>
      <c r="X627" s="37">
        <f t="shared" si="150"/>
        <v>72.3</v>
      </c>
      <c r="Y627" s="46">
        <f t="shared" si="151"/>
        <v>9.5867232753373344</v>
      </c>
      <c r="Z627" s="46">
        <f t="shared" si="152"/>
        <v>92</v>
      </c>
      <c r="AA627" s="46">
        <f t="shared" si="153"/>
        <v>62</v>
      </c>
      <c r="AB627" s="26">
        <f t="shared" si="154"/>
        <v>30</v>
      </c>
    </row>
    <row r="628" spans="1:28" x14ac:dyDescent="0.2">
      <c r="A628" s="142"/>
      <c r="B628" s="144" t="s">
        <v>260</v>
      </c>
      <c r="C628" s="52" t="s">
        <v>255</v>
      </c>
      <c r="D628" s="62">
        <v>50.92</v>
      </c>
      <c r="E628" s="59">
        <v>52.68</v>
      </c>
      <c r="F628" s="59">
        <v>62.34</v>
      </c>
      <c r="G628" s="59">
        <v>69.45</v>
      </c>
      <c r="H628" s="59">
        <v>70.98</v>
      </c>
      <c r="I628" s="59">
        <v>77.569999999999993</v>
      </c>
      <c r="J628" s="59">
        <v>76.78</v>
      </c>
      <c r="K628" s="59">
        <v>66.790000000000006</v>
      </c>
      <c r="L628" s="59">
        <v>68.55</v>
      </c>
      <c r="M628" s="59">
        <v>77.69</v>
      </c>
      <c r="N628" s="59">
        <v>82.27</v>
      </c>
      <c r="O628" s="59">
        <v>84.48</v>
      </c>
      <c r="P628" s="59">
        <v>84.45</v>
      </c>
      <c r="Q628" s="59">
        <v>84.65</v>
      </c>
      <c r="R628" s="59">
        <v>82.99</v>
      </c>
      <c r="S628" s="59">
        <v>82.61</v>
      </c>
      <c r="T628" s="59">
        <v>83.06</v>
      </c>
      <c r="U628" s="59">
        <v>83.25</v>
      </c>
      <c r="V628" s="59">
        <v>83.71</v>
      </c>
      <c r="W628" s="70">
        <v>82.04</v>
      </c>
      <c r="X628" s="37">
        <f t="shared" si="150"/>
        <v>75.362999999999985</v>
      </c>
      <c r="Y628" s="46">
        <f t="shared" si="151"/>
        <v>10.548135829315331</v>
      </c>
      <c r="Z628" s="46">
        <f t="shared" si="152"/>
        <v>84.65</v>
      </c>
      <c r="AA628" s="46">
        <f t="shared" si="153"/>
        <v>50.92</v>
      </c>
      <c r="AB628" s="26">
        <f t="shared" si="154"/>
        <v>33.730000000000004</v>
      </c>
    </row>
    <row r="629" spans="1:28" x14ac:dyDescent="0.2">
      <c r="A629" s="142"/>
      <c r="B629" s="145"/>
      <c r="C629" s="53" t="s">
        <v>256</v>
      </c>
      <c r="D629" s="62">
        <v>3.12</v>
      </c>
      <c r="E629" s="59">
        <v>2.4500000000000002</v>
      </c>
      <c r="F629" s="59">
        <v>2.16</v>
      </c>
      <c r="G629" s="59">
        <v>1.66</v>
      </c>
      <c r="H629" s="59">
        <v>2.13</v>
      </c>
      <c r="I629" s="59">
        <v>2</v>
      </c>
      <c r="J629" s="59">
        <v>1.61</v>
      </c>
      <c r="K629" s="59">
        <v>2.58</v>
      </c>
      <c r="L629" s="59">
        <v>2.38</v>
      </c>
      <c r="M629" s="59">
        <v>-0.25</v>
      </c>
      <c r="N629" s="59">
        <v>1.98</v>
      </c>
      <c r="O629" s="59">
        <v>1.17</v>
      </c>
      <c r="P629" s="59">
        <v>1.17</v>
      </c>
      <c r="Q629" s="59">
        <v>0.88</v>
      </c>
      <c r="R629" s="59">
        <v>1.2</v>
      </c>
      <c r="S629" s="59">
        <v>1.49</v>
      </c>
      <c r="T629" s="59">
        <v>1.26</v>
      </c>
      <c r="U629" s="59">
        <v>1.1499999999999999</v>
      </c>
      <c r="V629" s="59">
        <v>1.1200000000000001</v>
      </c>
      <c r="W629" s="70">
        <v>1.56</v>
      </c>
      <c r="X629" s="37">
        <f t="shared" si="150"/>
        <v>1.641</v>
      </c>
      <c r="Y629" s="46">
        <f t="shared" si="151"/>
        <v>0.74351866150083956</v>
      </c>
      <c r="Z629" s="46">
        <f t="shared" si="152"/>
        <v>3.12</v>
      </c>
      <c r="AA629" s="46">
        <f t="shared" si="153"/>
        <v>-0.25</v>
      </c>
      <c r="AB629" s="26">
        <f t="shared" si="154"/>
        <v>3.37</v>
      </c>
    </row>
    <row r="630" spans="1:28" x14ac:dyDescent="0.2">
      <c r="A630" s="143"/>
      <c r="B630" s="146"/>
      <c r="C630" s="54" t="s">
        <v>257</v>
      </c>
      <c r="D630" s="63">
        <v>7.64</v>
      </c>
      <c r="E630" s="64">
        <v>6.54</v>
      </c>
      <c r="F630" s="64">
        <v>9.32</v>
      </c>
      <c r="G630" s="64">
        <v>8.41</v>
      </c>
      <c r="H630" s="64">
        <v>7</v>
      </c>
      <c r="I630" s="64">
        <v>8.5</v>
      </c>
      <c r="J630" s="64">
        <v>9.19</v>
      </c>
      <c r="K630" s="64">
        <v>9.24</v>
      </c>
      <c r="L630" s="64">
        <v>8.85</v>
      </c>
      <c r="M630" s="64">
        <v>9.1300000000000008</v>
      </c>
      <c r="N630" s="64">
        <v>12.63</v>
      </c>
      <c r="O630" s="64">
        <v>11.59</v>
      </c>
      <c r="P630" s="64">
        <v>11.03</v>
      </c>
      <c r="Q630" s="64">
        <v>11.12</v>
      </c>
      <c r="R630" s="64">
        <v>12.23</v>
      </c>
      <c r="S630" s="64">
        <v>13.81</v>
      </c>
      <c r="T630" s="64">
        <v>11.43</v>
      </c>
      <c r="U630" s="64">
        <v>11.03</v>
      </c>
      <c r="V630" s="64">
        <v>11.03</v>
      </c>
      <c r="W630" s="72">
        <v>12.41</v>
      </c>
      <c r="X630" s="38">
        <f t="shared" si="150"/>
        <v>10.106499999999999</v>
      </c>
      <c r="Y630" s="51">
        <f t="shared" si="151"/>
        <v>2.0012108834403426</v>
      </c>
      <c r="Z630" s="51">
        <f t="shared" si="152"/>
        <v>13.81</v>
      </c>
      <c r="AA630" s="51">
        <f t="shared" si="153"/>
        <v>6.54</v>
      </c>
      <c r="AB630" s="27">
        <f t="shared" si="154"/>
        <v>7.2700000000000005</v>
      </c>
    </row>
    <row r="631" spans="1:28" x14ac:dyDescent="0.2">
      <c r="A631" s="141" t="s">
        <v>37</v>
      </c>
      <c r="B631" s="144" t="s">
        <v>254</v>
      </c>
      <c r="C631" s="52" t="s">
        <v>255</v>
      </c>
      <c r="D631" s="65">
        <v>85.85</v>
      </c>
      <c r="E631" s="66">
        <v>86.58</v>
      </c>
      <c r="F631" s="66">
        <v>84.79</v>
      </c>
      <c r="G631" s="66">
        <v>80.81</v>
      </c>
      <c r="H631" s="66">
        <v>80.27</v>
      </c>
      <c r="I631" s="66">
        <v>77.66</v>
      </c>
      <c r="J631" s="66">
        <v>84.36</v>
      </c>
      <c r="K631" s="66">
        <v>83.99</v>
      </c>
      <c r="L631" s="66">
        <v>86.41</v>
      </c>
      <c r="M631" s="66">
        <v>73.69</v>
      </c>
      <c r="N631" s="66">
        <v>85.38</v>
      </c>
      <c r="O631" s="66">
        <v>85.38</v>
      </c>
      <c r="P631" s="66">
        <v>84.24</v>
      </c>
      <c r="Q631" s="66">
        <v>82.6</v>
      </c>
      <c r="R631" s="66">
        <v>85.16</v>
      </c>
      <c r="S631" s="66">
        <v>84.61</v>
      </c>
      <c r="T631" s="66">
        <v>83.66</v>
      </c>
      <c r="U631" s="66">
        <v>71.28</v>
      </c>
      <c r="V631" s="66">
        <v>75.33</v>
      </c>
      <c r="W631" s="69">
        <v>84.37</v>
      </c>
      <c r="X631" s="36">
        <f>AVERAGE(D631:W631)</f>
        <v>82.320999999999998</v>
      </c>
      <c r="Y631" s="44">
        <f>_xlfn.STDEV.S(D631:W631)</f>
        <v>4.4461963637769255</v>
      </c>
      <c r="Z631" s="44">
        <f>MAX(D631:W631)</f>
        <v>86.58</v>
      </c>
      <c r="AA631" s="44">
        <f>MIN(D631:W631)</f>
        <v>71.28</v>
      </c>
      <c r="AB631" s="25">
        <f>Z631-AA631</f>
        <v>15.299999999999997</v>
      </c>
    </row>
    <row r="632" spans="1:28" x14ac:dyDescent="0.2">
      <c r="A632" s="142"/>
      <c r="B632" s="145"/>
      <c r="C632" s="53" t="s">
        <v>256</v>
      </c>
      <c r="D632" s="62">
        <v>0.61</v>
      </c>
      <c r="E632" s="59">
        <v>0.16</v>
      </c>
      <c r="F632" s="59">
        <v>0.16</v>
      </c>
      <c r="G632" s="59">
        <v>0.61</v>
      </c>
      <c r="H632" s="59">
        <v>0.33</v>
      </c>
      <c r="I632" s="59">
        <v>0.13</v>
      </c>
      <c r="J632" s="59">
        <v>0.06</v>
      </c>
      <c r="K632" s="59">
        <v>-0.01</v>
      </c>
      <c r="L632" s="59">
        <v>0.09</v>
      </c>
      <c r="M632" s="59">
        <v>0.56000000000000005</v>
      </c>
      <c r="N632" s="59">
        <v>0.56000000000000005</v>
      </c>
      <c r="O632" s="59">
        <v>0.76</v>
      </c>
      <c r="P632" s="59">
        <v>1.17</v>
      </c>
      <c r="Q632" s="59">
        <v>1.41</v>
      </c>
      <c r="R632" s="59">
        <v>0.89</v>
      </c>
      <c r="S632" s="59">
        <v>1.38</v>
      </c>
      <c r="T632" s="59">
        <v>0.35</v>
      </c>
      <c r="U632" s="59">
        <v>0.83</v>
      </c>
      <c r="V632" s="59">
        <v>1.1000000000000001</v>
      </c>
      <c r="W632" s="70">
        <v>0.42</v>
      </c>
      <c r="X632" s="37">
        <f t="shared" ref="X632:X637" si="155">AVERAGE(D632:W632)</f>
        <v>0.57850000000000001</v>
      </c>
      <c r="Y632" s="46">
        <f t="shared" ref="Y632:Y637" si="156">_xlfn.STDEV.S(D632:W632)</f>
        <v>0.44104272379274806</v>
      </c>
      <c r="Z632" s="46">
        <f t="shared" ref="Z632:Z637" si="157">MAX(D632:W632)</f>
        <v>1.41</v>
      </c>
      <c r="AA632" s="46">
        <f t="shared" ref="AA632:AA637" si="158">MIN(D632:W632)</f>
        <v>-0.01</v>
      </c>
      <c r="AB632" s="26">
        <f t="shared" ref="AB632:AB637" si="159">Z632-AA632</f>
        <v>1.42</v>
      </c>
    </row>
    <row r="633" spans="1:28" x14ac:dyDescent="0.2">
      <c r="A633" s="142"/>
      <c r="B633" s="146"/>
      <c r="C633" s="54" t="s">
        <v>257</v>
      </c>
      <c r="D633" s="62">
        <v>13.09</v>
      </c>
      <c r="E633" s="59">
        <v>12.8</v>
      </c>
      <c r="F633" s="59">
        <v>10.31</v>
      </c>
      <c r="G633" s="59">
        <v>11.23</v>
      </c>
      <c r="H633" s="59">
        <v>12.15</v>
      </c>
      <c r="I633" s="59">
        <v>11.26</v>
      </c>
      <c r="J633" s="59">
        <v>10.38</v>
      </c>
      <c r="K633" s="59">
        <v>10.34</v>
      </c>
      <c r="L633" s="59">
        <v>11.57</v>
      </c>
      <c r="M633" s="59">
        <v>10.38</v>
      </c>
      <c r="N633" s="59">
        <v>15.01</v>
      </c>
      <c r="O633" s="59">
        <v>14.44</v>
      </c>
      <c r="P633" s="59">
        <v>13.4</v>
      </c>
      <c r="Q633" s="59">
        <v>11.75</v>
      </c>
      <c r="R633" s="59">
        <v>13.32</v>
      </c>
      <c r="S633" s="59">
        <v>13.05</v>
      </c>
      <c r="T633" s="59">
        <v>10</v>
      </c>
      <c r="U633" s="59">
        <v>8.16</v>
      </c>
      <c r="V633" s="59">
        <v>10.17</v>
      </c>
      <c r="W633" s="70">
        <v>15.28</v>
      </c>
      <c r="X633" s="37">
        <f t="shared" si="155"/>
        <v>11.904499999999999</v>
      </c>
      <c r="Y633" s="46">
        <f t="shared" si="156"/>
        <v>1.8720674611101482</v>
      </c>
      <c r="Z633" s="46">
        <f t="shared" si="157"/>
        <v>15.28</v>
      </c>
      <c r="AA633" s="46">
        <f t="shared" si="158"/>
        <v>8.16</v>
      </c>
      <c r="AB633" s="26">
        <f t="shared" si="159"/>
        <v>7.1199999999999992</v>
      </c>
    </row>
    <row r="634" spans="1:28" x14ac:dyDescent="0.2">
      <c r="A634" s="142"/>
      <c r="B634" s="55" t="s">
        <v>258</v>
      </c>
      <c r="C634" s="56" t="s">
        <v>259</v>
      </c>
      <c r="D634" s="61">
        <v>63</v>
      </c>
      <c r="E634" s="60">
        <v>61</v>
      </c>
      <c r="F634" s="60">
        <v>63</v>
      </c>
      <c r="G634" s="60">
        <v>71</v>
      </c>
      <c r="H634" s="60">
        <v>73</v>
      </c>
      <c r="I634" s="60">
        <v>82</v>
      </c>
      <c r="J634" s="60">
        <v>68</v>
      </c>
      <c r="K634" s="60">
        <v>66</v>
      </c>
      <c r="L634" s="60">
        <v>59</v>
      </c>
      <c r="M634" s="60">
        <v>74</v>
      </c>
      <c r="N634" s="60">
        <v>64</v>
      </c>
      <c r="O634" s="60">
        <v>65</v>
      </c>
      <c r="P634" s="60">
        <v>64</v>
      </c>
      <c r="Q634" s="60">
        <v>64</v>
      </c>
      <c r="R634" s="60">
        <v>65</v>
      </c>
      <c r="S634" s="60">
        <v>67</v>
      </c>
      <c r="T634" s="60">
        <v>57</v>
      </c>
      <c r="U634" s="60">
        <v>72</v>
      </c>
      <c r="V634" s="60">
        <v>73</v>
      </c>
      <c r="W634" s="71">
        <v>66</v>
      </c>
      <c r="X634" s="37">
        <f t="shared" si="155"/>
        <v>66.849999999999994</v>
      </c>
      <c r="Y634" s="46">
        <f t="shared" si="156"/>
        <v>5.8783724922715406</v>
      </c>
      <c r="Z634" s="46">
        <f t="shared" si="157"/>
        <v>82</v>
      </c>
      <c r="AA634" s="46">
        <f t="shared" si="158"/>
        <v>57</v>
      </c>
      <c r="AB634" s="26">
        <f t="shared" si="159"/>
        <v>25</v>
      </c>
    </row>
    <row r="635" spans="1:28" x14ac:dyDescent="0.2">
      <c r="A635" s="142"/>
      <c r="B635" s="144" t="s">
        <v>260</v>
      </c>
      <c r="C635" s="52" t="s">
        <v>255</v>
      </c>
      <c r="D635" s="62">
        <v>84.43</v>
      </c>
      <c r="E635" s="59">
        <v>85.22</v>
      </c>
      <c r="F635" s="59">
        <v>83.35</v>
      </c>
      <c r="G635" s="59">
        <v>79.05</v>
      </c>
      <c r="H635" s="59">
        <v>78.42</v>
      </c>
      <c r="I635" s="59">
        <v>75.47</v>
      </c>
      <c r="J635" s="59">
        <v>82.79</v>
      </c>
      <c r="K635" s="59">
        <v>82.45</v>
      </c>
      <c r="L635" s="59">
        <v>85.11</v>
      </c>
      <c r="M635" s="59">
        <v>71.52</v>
      </c>
      <c r="N635" s="59">
        <v>83.92</v>
      </c>
      <c r="O635" s="59">
        <v>83.92</v>
      </c>
      <c r="P635" s="59">
        <v>82.76</v>
      </c>
      <c r="Q635" s="59">
        <v>81.069999999999993</v>
      </c>
      <c r="R635" s="59">
        <v>83.69</v>
      </c>
      <c r="S635" s="59">
        <v>83.08</v>
      </c>
      <c r="T635" s="59">
        <v>82.32</v>
      </c>
      <c r="U635" s="59">
        <v>69.069999999999993</v>
      </c>
      <c r="V635" s="59">
        <v>73.28</v>
      </c>
      <c r="W635" s="70">
        <v>82.84</v>
      </c>
      <c r="X635" s="37">
        <f t="shared" si="155"/>
        <v>80.687999999999988</v>
      </c>
      <c r="Y635" s="46">
        <f t="shared" si="156"/>
        <v>4.7296762991495367</v>
      </c>
      <c r="Z635" s="46">
        <f t="shared" si="157"/>
        <v>85.22</v>
      </c>
      <c r="AA635" s="46">
        <f t="shared" si="158"/>
        <v>69.069999999999993</v>
      </c>
      <c r="AB635" s="26">
        <f t="shared" si="159"/>
        <v>16.150000000000006</v>
      </c>
    </row>
    <row r="636" spans="1:28" x14ac:dyDescent="0.2">
      <c r="A636" s="142"/>
      <c r="B636" s="145"/>
      <c r="C636" s="53" t="s">
        <v>256</v>
      </c>
      <c r="D636" s="62">
        <v>0.67</v>
      </c>
      <c r="E636" s="59">
        <v>0.21</v>
      </c>
      <c r="F636" s="59">
        <v>0.2</v>
      </c>
      <c r="G636" s="59">
        <v>0.67</v>
      </c>
      <c r="H636" s="59">
        <v>0.37</v>
      </c>
      <c r="I636" s="59">
        <v>0.15</v>
      </c>
      <c r="J636" s="59">
        <v>0.08</v>
      </c>
      <c r="K636" s="59">
        <v>0.01</v>
      </c>
      <c r="L636" s="59">
        <v>0.12</v>
      </c>
      <c r="M636" s="59">
        <v>0.6</v>
      </c>
      <c r="N636" s="59">
        <v>0.62</v>
      </c>
      <c r="O636" s="59">
        <v>0.83</v>
      </c>
      <c r="P636" s="59">
        <v>1.26</v>
      </c>
      <c r="Q636" s="59">
        <v>1.52</v>
      </c>
      <c r="R636" s="59">
        <v>0.96</v>
      </c>
      <c r="S636" s="59">
        <v>1.47</v>
      </c>
      <c r="T636" s="59">
        <v>0.4</v>
      </c>
      <c r="U636" s="59">
        <v>0.88</v>
      </c>
      <c r="V636" s="59">
        <v>1.17</v>
      </c>
      <c r="W636" s="70">
        <v>0.48</v>
      </c>
      <c r="X636" s="37">
        <f t="shared" si="155"/>
        <v>0.63350000000000006</v>
      </c>
      <c r="Y636" s="46">
        <f t="shared" si="156"/>
        <v>0.46358187830709757</v>
      </c>
      <c r="Z636" s="46">
        <f t="shared" si="157"/>
        <v>1.52</v>
      </c>
      <c r="AA636" s="46">
        <f t="shared" si="158"/>
        <v>0.01</v>
      </c>
      <c r="AB636" s="26">
        <f t="shared" si="159"/>
        <v>1.51</v>
      </c>
    </row>
    <row r="637" spans="1:28" x14ac:dyDescent="0.2">
      <c r="A637" s="143"/>
      <c r="B637" s="146"/>
      <c r="C637" s="54" t="s">
        <v>257</v>
      </c>
      <c r="D637" s="63">
        <v>13.99</v>
      </c>
      <c r="E637" s="64">
        <v>13.66</v>
      </c>
      <c r="F637" s="64">
        <v>11.04</v>
      </c>
      <c r="G637" s="64">
        <v>12.08</v>
      </c>
      <c r="H637" s="64">
        <v>13.08</v>
      </c>
      <c r="I637" s="64">
        <v>12.18</v>
      </c>
      <c r="J637" s="64">
        <v>11.13</v>
      </c>
      <c r="K637" s="64">
        <v>11.1</v>
      </c>
      <c r="L637" s="64">
        <v>12.35</v>
      </c>
      <c r="M637" s="64">
        <v>11.4</v>
      </c>
      <c r="N637" s="64">
        <v>16.03</v>
      </c>
      <c r="O637" s="64">
        <v>15.43</v>
      </c>
      <c r="P637" s="64">
        <v>14.36</v>
      </c>
      <c r="Q637" s="64">
        <v>12.61</v>
      </c>
      <c r="R637" s="64">
        <v>14.25</v>
      </c>
      <c r="S637" s="64">
        <v>13.99</v>
      </c>
      <c r="T637" s="64">
        <v>10.72</v>
      </c>
      <c r="U637" s="64">
        <v>9</v>
      </c>
      <c r="V637" s="64">
        <v>11.08</v>
      </c>
      <c r="W637" s="72">
        <v>16.36</v>
      </c>
      <c r="X637" s="38">
        <f t="shared" si="155"/>
        <v>12.792000000000002</v>
      </c>
      <c r="Y637" s="51">
        <f t="shared" si="156"/>
        <v>1.9441020116184531</v>
      </c>
      <c r="Z637" s="51">
        <f t="shared" si="157"/>
        <v>16.36</v>
      </c>
      <c r="AA637" s="51">
        <f t="shared" si="158"/>
        <v>9</v>
      </c>
      <c r="AB637" s="27">
        <f t="shared" si="159"/>
        <v>7.3599999999999994</v>
      </c>
    </row>
    <row r="638" spans="1:28" x14ac:dyDescent="0.2">
      <c r="A638" s="141" t="s">
        <v>38</v>
      </c>
      <c r="B638" s="144" t="s">
        <v>254</v>
      </c>
      <c r="C638" s="52" t="s">
        <v>255</v>
      </c>
      <c r="D638" s="65">
        <v>65.73</v>
      </c>
      <c r="E638" s="66">
        <v>63.65</v>
      </c>
      <c r="F638" s="66">
        <v>71.489999999999995</v>
      </c>
      <c r="G638" s="66">
        <v>58.39</v>
      </c>
      <c r="H638" s="66">
        <v>56.46</v>
      </c>
      <c r="I638" s="66">
        <v>57.02</v>
      </c>
      <c r="J638" s="66">
        <v>58.89</v>
      </c>
      <c r="K638" s="66">
        <v>69.849999999999994</v>
      </c>
      <c r="L638" s="66">
        <v>76.47</v>
      </c>
      <c r="M638" s="66">
        <v>72.510000000000005</v>
      </c>
      <c r="N638" s="66">
        <v>72.42</v>
      </c>
      <c r="O638" s="66">
        <v>70</v>
      </c>
      <c r="P638" s="66">
        <v>71.81</v>
      </c>
      <c r="Q638" s="66">
        <v>55.55</v>
      </c>
      <c r="R638" s="66">
        <v>63.37</v>
      </c>
      <c r="S638" s="66">
        <v>72.3</v>
      </c>
      <c r="T638" s="66">
        <v>67.430000000000007</v>
      </c>
      <c r="U638" s="66">
        <v>62.81</v>
      </c>
      <c r="V638" s="66">
        <v>56.6</v>
      </c>
      <c r="W638" s="69">
        <v>55.29</v>
      </c>
      <c r="X638" s="36">
        <f>AVERAGE(D638:W638)</f>
        <v>64.901999999999987</v>
      </c>
      <c r="Y638" s="44">
        <f>_xlfn.STDEV.S(D638:W638)</f>
        <v>6.9609063233250659</v>
      </c>
      <c r="Z638" s="44">
        <f>MAX(D638:W638)</f>
        <v>76.47</v>
      </c>
      <c r="AA638" s="44">
        <f>MIN(D638:W638)</f>
        <v>55.29</v>
      </c>
      <c r="AB638" s="25">
        <f>Z638-AA638</f>
        <v>21.18</v>
      </c>
    </row>
    <row r="639" spans="1:28" x14ac:dyDescent="0.2">
      <c r="A639" s="142"/>
      <c r="B639" s="145"/>
      <c r="C639" s="53" t="s">
        <v>256</v>
      </c>
      <c r="D639" s="62">
        <v>8.2100000000000009</v>
      </c>
      <c r="E639" s="59">
        <v>7.59</v>
      </c>
      <c r="F639" s="59">
        <v>4.6500000000000004</v>
      </c>
      <c r="G639" s="59">
        <v>6.19</v>
      </c>
      <c r="H639" s="59">
        <v>4.84</v>
      </c>
      <c r="I639" s="59">
        <v>3.41</v>
      </c>
      <c r="J639" s="59">
        <v>4.97</v>
      </c>
      <c r="K639" s="59">
        <v>7.69</v>
      </c>
      <c r="L639" s="59">
        <v>3.83</v>
      </c>
      <c r="M639" s="59">
        <v>3.59</v>
      </c>
      <c r="N639" s="59">
        <v>2.86</v>
      </c>
      <c r="O639" s="59">
        <v>3.14</v>
      </c>
      <c r="P639" s="59">
        <v>3.34</v>
      </c>
      <c r="Q639" s="59">
        <v>1.75</v>
      </c>
      <c r="R639" s="59">
        <v>4.03</v>
      </c>
      <c r="S639" s="59">
        <v>2.71</v>
      </c>
      <c r="T639" s="59">
        <v>5.35</v>
      </c>
      <c r="U639" s="59">
        <v>4.76</v>
      </c>
      <c r="V639" s="59">
        <v>3.33</v>
      </c>
      <c r="W639" s="70">
        <v>2.62</v>
      </c>
      <c r="X639" s="37">
        <f t="shared" ref="X639:X644" si="160">AVERAGE(D639:W639)</f>
        <v>4.4429999999999996</v>
      </c>
      <c r="Y639" s="46">
        <f t="shared" ref="Y639:Y644" si="161">_xlfn.STDEV.S(D639:W639)</f>
        <v>1.8015960759983449</v>
      </c>
      <c r="Z639" s="46">
        <f t="shared" ref="Z639:Z644" si="162">MAX(D639:W639)</f>
        <v>8.2100000000000009</v>
      </c>
      <c r="AA639" s="46">
        <f t="shared" ref="AA639:AA644" si="163">MIN(D639:W639)</f>
        <v>1.75</v>
      </c>
      <c r="AB639" s="26">
        <f t="shared" ref="AB639:AB644" si="164">Z639-AA639</f>
        <v>6.4600000000000009</v>
      </c>
    </row>
    <row r="640" spans="1:28" x14ac:dyDescent="0.2">
      <c r="A640" s="142"/>
      <c r="B640" s="146"/>
      <c r="C640" s="54" t="s">
        <v>257</v>
      </c>
      <c r="D640" s="62">
        <v>28.38</v>
      </c>
      <c r="E640" s="59">
        <v>25.82</v>
      </c>
      <c r="F640" s="59">
        <v>24.54</v>
      </c>
      <c r="G640" s="59">
        <v>22.35</v>
      </c>
      <c r="H640" s="59">
        <v>18.23</v>
      </c>
      <c r="I640" s="59">
        <v>17.45</v>
      </c>
      <c r="J640" s="59">
        <v>19.63</v>
      </c>
      <c r="K640" s="59">
        <v>28.25</v>
      </c>
      <c r="L640" s="59">
        <v>22.89</v>
      </c>
      <c r="M640" s="59">
        <v>22.61</v>
      </c>
      <c r="N640" s="59">
        <v>20.56</v>
      </c>
      <c r="O640" s="59">
        <v>20.69</v>
      </c>
      <c r="P640" s="59">
        <v>21.04</v>
      </c>
      <c r="Q640" s="59">
        <v>12.84</v>
      </c>
      <c r="R640" s="59">
        <v>20.2</v>
      </c>
      <c r="S640" s="59">
        <v>20.440000000000001</v>
      </c>
      <c r="T640" s="59">
        <v>25.22</v>
      </c>
      <c r="U640" s="59">
        <v>22.23</v>
      </c>
      <c r="V640" s="59">
        <v>15.67</v>
      </c>
      <c r="W640" s="70">
        <v>14.45</v>
      </c>
      <c r="X640" s="37">
        <f t="shared" si="160"/>
        <v>21.174500000000002</v>
      </c>
      <c r="Y640" s="46">
        <f t="shared" si="161"/>
        <v>4.1724919665023039</v>
      </c>
      <c r="Z640" s="46">
        <f t="shared" si="162"/>
        <v>28.38</v>
      </c>
      <c r="AA640" s="46">
        <f t="shared" si="163"/>
        <v>12.84</v>
      </c>
      <c r="AB640" s="26">
        <f t="shared" si="164"/>
        <v>15.54</v>
      </c>
    </row>
    <row r="641" spans="1:28" x14ac:dyDescent="0.2">
      <c r="A641" s="142"/>
      <c r="B641" s="55" t="s">
        <v>258</v>
      </c>
      <c r="C641" s="56" t="s">
        <v>259</v>
      </c>
      <c r="D641" s="61">
        <v>82</v>
      </c>
      <c r="E641" s="60">
        <v>85</v>
      </c>
      <c r="F641" s="60">
        <v>79</v>
      </c>
      <c r="G641" s="60">
        <v>84</v>
      </c>
      <c r="H641" s="60">
        <v>87</v>
      </c>
      <c r="I641" s="60">
        <v>88</v>
      </c>
      <c r="J641" s="60">
        <v>87</v>
      </c>
      <c r="K641" s="60">
        <v>80</v>
      </c>
      <c r="L641" s="60">
        <v>70</v>
      </c>
      <c r="M641" s="60">
        <v>71</v>
      </c>
      <c r="N641" s="60">
        <v>74</v>
      </c>
      <c r="O641" s="60">
        <v>78</v>
      </c>
      <c r="P641" s="60">
        <v>79</v>
      </c>
      <c r="Q641" s="60">
        <v>88</v>
      </c>
      <c r="R641" s="60">
        <v>83</v>
      </c>
      <c r="S641" s="60">
        <v>75</v>
      </c>
      <c r="T641" s="60">
        <v>82</v>
      </c>
      <c r="U641" s="60">
        <v>84</v>
      </c>
      <c r="V641" s="60">
        <v>86</v>
      </c>
      <c r="W641" s="71">
        <v>86</v>
      </c>
      <c r="X641" s="37">
        <f t="shared" si="160"/>
        <v>81.400000000000006</v>
      </c>
      <c r="Y641" s="46">
        <f t="shared" si="161"/>
        <v>5.5288715894503815</v>
      </c>
      <c r="Z641" s="46">
        <f t="shared" si="162"/>
        <v>88</v>
      </c>
      <c r="AA641" s="46">
        <f t="shared" si="163"/>
        <v>70</v>
      </c>
      <c r="AB641" s="26">
        <f t="shared" si="164"/>
        <v>18</v>
      </c>
    </row>
    <row r="642" spans="1:28" x14ac:dyDescent="0.2">
      <c r="A642" s="142"/>
      <c r="B642" s="144" t="s">
        <v>260</v>
      </c>
      <c r="C642" s="52" t="s">
        <v>255</v>
      </c>
      <c r="D642" s="62">
        <v>62.79</v>
      </c>
      <c r="E642" s="59">
        <v>60.47</v>
      </c>
      <c r="F642" s="59">
        <v>69.09</v>
      </c>
      <c r="G642" s="59">
        <v>54.74</v>
      </c>
      <c r="H642" s="59">
        <v>52.43</v>
      </c>
      <c r="I642" s="59">
        <v>53.05</v>
      </c>
      <c r="J642" s="59">
        <v>55.17</v>
      </c>
      <c r="K642" s="59">
        <v>67.260000000000005</v>
      </c>
      <c r="L642" s="59">
        <v>74.56</v>
      </c>
      <c r="M642" s="59">
        <v>70.37</v>
      </c>
      <c r="N642" s="59">
        <v>70.19</v>
      </c>
      <c r="O642" s="59">
        <v>67.510000000000005</v>
      </c>
      <c r="P642" s="59">
        <v>69.040000000000006</v>
      </c>
      <c r="Q642" s="59">
        <v>51.83</v>
      </c>
      <c r="R642" s="59">
        <v>60.21</v>
      </c>
      <c r="S642" s="59">
        <v>70.040000000000006</v>
      </c>
      <c r="T642" s="59">
        <v>64.64</v>
      </c>
      <c r="U642" s="59">
        <v>59.58</v>
      </c>
      <c r="V642" s="59">
        <v>52.62</v>
      </c>
      <c r="W642" s="70">
        <v>51.17</v>
      </c>
      <c r="X642" s="37">
        <f t="shared" si="160"/>
        <v>61.837999999999987</v>
      </c>
      <c r="Y642" s="46">
        <f t="shared" si="161"/>
        <v>7.6626294786005502</v>
      </c>
      <c r="Z642" s="46">
        <f t="shared" si="162"/>
        <v>74.56</v>
      </c>
      <c r="AA642" s="46">
        <f t="shared" si="163"/>
        <v>51.17</v>
      </c>
      <c r="AB642" s="26">
        <f t="shared" si="164"/>
        <v>23.39</v>
      </c>
    </row>
    <row r="643" spans="1:28" x14ac:dyDescent="0.2">
      <c r="A643" s="142"/>
      <c r="B643" s="145"/>
      <c r="C643" s="53" t="s">
        <v>256</v>
      </c>
      <c r="D643" s="62">
        <v>8.9700000000000006</v>
      </c>
      <c r="E643" s="59">
        <v>8.34</v>
      </c>
      <c r="F643" s="59">
        <v>5</v>
      </c>
      <c r="G643" s="59">
        <v>6.92</v>
      </c>
      <c r="H643" s="59">
        <v>5.45</v>
      </c>
      <c r="I643" s="59">
        <v>3.79</v>
      </c>
      <c r="J643" s="59">
        <v>5.54</v>
      </c>
      <c r="K643" s="59">
        <v>8.32</v>
      </c>
      <c r="L643" s="59">
        <v>4.0999999999999996</v>
      </c>
      <c r="M643" s="59">
        <v>3.86</v>
      </c>
      <c r="N643" s="59">
        <v>3.07</v>
      </c>
      <c r="O643" s="59">
        <v>3.39</v>
      </c>
      <c r="P643" s="59">
        <v>3.6</v>
      </c>
      <c r="Q643" s="59">
        <v>1.94</v>
      </c>
      <c r="R643" s="59">
        <v>4.43</v>
      </c>
      <c r="S643" s="59">
        <v>2.92</v>
      </c>
      <c r="T643" s="59">
        <v>5.83</v>
      </c>
      <c r="U643" s="59">
        <v>5.24</v>
      </c>
      <c r="V643" s="59">
        <v>3.74</v>
      </c>
      <c r="W643" s="70">
        <v>2.95</v>
      </c>
      <c r="X643" s="37">
        <f t="shared" si="160"/>
        <v>4.8699999999999992</v>
      </c>
      <c r="Y643" s="46">
        <f t="shared" si="161"/>
        <v>1.9759554650851843</v>
      </c>
      <c r="Z643" s="46">
        <f t="shared" si="162"/>
        <v>8.9700000000000006</v>
      </c>
      <c r="AA643" s="46">
        <f t="shared" si="163"/>
        <v>1.94</v>
      </c>
      <c r="AB643" s="26">
        <f t="shared" si="164"/>
        <v>7.0300000000000011</v>
      </c>
    </row>
    <row r="644" spans="1:28" x14ac:dyDescent="0.2">
      <c r="A644" s="143"/>
      <c r="B644" s="146"/>
      <c r="C644" s="54" t="s">
        <v>257</v>
      </c>
      <c r="D644" s="63">
        <v>32.78</v>
      </c>
      <c r="E644" s="64">
        <v>30.05</v>
      </c>
      <c r="F644" s="64">
        <v>27.29</v>
      </c>
      <c r="G644" s="64">
        <v>26.73</v>
      </c>
      <c r="H644" s="64">
        <v>21.92</v>
      </c>
      <c r="I644" s="64">
        <v>20.89</v>
      </c>
      <c r="J644" s="64">
        <v>23.33</v>
      </c>
      <c r="K644" s="64">
        <v>31.93</v>
      </c>
      <c r="L644" s="64">
        <v>25.01</v>
      </c>
      <c r="M644" s="64">
        <v>24.99</v>
      </c>
      <c r="N644" s="64">
        <v>22.71</v>
      </c>
      <c r="O644" s="64">
        <v>23.11</v>
      </c>
      <c r="P644" s="64">
        <v>23.38</v>
      </c>
      <c r="Q644" s="64">
        <v>15.47</v>
      </c>
      <c r="R644" s="64">
        <v>23.31</v>
      </c>
      <c r="S644" s="64">
        <v>22.6</v>
      </c>
      <c r="T644" s="64">
        <v>28.69</v>
      </c>
      <c r="U644" s="64">
        <v>25.79</v>
      </c>
      <c r="V644" s="64">
        <v>18.75</v>
      </c>
      <c r="W644" s="72">
        <v>17.41</v>
      </c>
      <c r="X644" s="38">
        <f t="shared" si="160"/>
        <v>24.307000000000006</v>
      </c>
      <c r="Y644" s="51">
        <f t="shared" si="161"/>
        <v>4.4935264548013603</v>
      </c>
      <c r="Z644" s="51">
        <f t="shared" si="162"/>
        <v>32.78</v>
      </c>
      <c r="AA644" s="51">
        <f t="shared" si="163"/>
        <v>15.47</v>
      </c>
      <c r="AB644" s="27">
        <f t="shared" si="164"/>
        <v>17.310000000000002</v>
      </c>
    </row>
    <row r="645" spans="1:28" x14ac:dyDescent="0.2">
      <c r="A645" s="141" t="s">
        <v>39</v>
      </c>
      <c r="B645" s="144" t="s">
        <v>254</v>
      </c>
      <c r="C645" s="52" t="s">
        <v>255</v>
      </c>
      <c r="D645" s="65">
        <v>65.97</v>
      </c>
      <c r="E645" s="66">
        <v>61.97</v>
      </c>
      <c r="F645" s="66">
        <v>63.51</v>
      </c>
      <c r="G645" s="66">
        <v>65.06</v>
      </c>
      <c r="H645" s="66">
        <v>63.7</v>
      </c>
      <c r="I645" s="66">
        <v>58.77</v>
      </c>
      <c r="J645" s="66">
        <v>60.7</v>
      </c>
      <c r="K645" s="66">
        <v>68.25</v>
      </c>
      <c r="L645" s="66">
        <v>58.59</v>
      </c>
      <c r="M645" s="66">
        <v>57.74</v>
      </c>
      <c r="N645" s="66">
        <v>69.55</v>
      </c>
      <c r="O645" s="66">
        <v>67.11</v>
      </c>
      <c r="P645" s="66">
        <v>60.07</v>
      </c>
      <c r="Q645" s="66">
        <v>61.14</v>
      </c>
      <c r="R645" s="66">
        <v>60.55</v>
      </c>
      <c r="S645" s="66">
        <v>66.42</v>
      </c>
      <c r="T645" s="66">
        <v>62.29</v>
      </c>
      <c r="U645" s="66">
        <v>70.97</v>
      </c>
      <c r="V645" s="66">
        <v>60.83</v>
      </c>
      <c r="W645" s="69">
        <v>64.86</v>
      </c>
      <c r="X645" s="36">
        <f>AVERAGE(D645:W645)</f>
        <v>63.402499999999989</v>
      </c>
      <c r="Y645" s="44">
        <f>_xlfn.STDEV.S(D645:W645)</f>
        <v>3.7782478186253696</v>
      </c>
      <c r="Z645" s="44">
        <f>MAX(D645:W645)</f>
        <v>70.97</v>
      </c>
      <c r="AA645" s="44">
        <f>MIN(D645:W645)</f>
        <v>57.74</v>
      </c>
      <c r="AB645" s="25">
        <f>Z645-AA645</f>
        <v>13.229999999999997</v>
      </c>
    </row>
    <row r="646" spans="1:28" x14ac:dyDescent="0.2">
      <c r="A646" s="142"/>
      <c r="B646" s="145"/>
      <c r="C646" s="53" t="s">
        <v>256</v>
      </c>
      <c r="D646" s="62">
        <v>5.26</v>
      </c>
      <c r="E646" s="59">
        <v>4.66</v>
      </c>
      <c r="F646" s="59">
        <v>3.81</v>
      </c>
      <c r="G646" s="59">
        <v>5.2</v>
      </c>
      <c r="H646" s="59">
        <v>2.71</v>
      </c>
      <c r="I646" s="59">
        <v>4</v>
      </c>
      <c r="J646" s="59">
        <v>2.69</v>
      </c>
      <c r="K646" s="59">
        <v>5.33</v>
      </c>
      <c r="L646" s="59">
        <v>1.39</v>
      </c>
      <c r="M646" s="59">
        <v>2.4</v>
      </c>
      <c r="N646" s="59">
        <v>5.53</v>
      </c>
      <c r="O646" s="59">
        <v>5</v>
      </c>
      <c r="P646" s="59">
        <v>5.66</v>
      </c>
      <c r="Q646" s="59">
        <v>1.71</v>
      </c>
      <c r="R646" s="59">
        <v>4.4800000000000004</v>
      </c>
      <c r="S646" s="59">
        <v>3.66</v>
      </c>
      <c r="T646" s="59">
        <v>4.71</v>
      </c>
      <c r="U646" s="59">
        <v>5.78</v>
      </c>
      <c r="V646" s="59">
        <v>3.67</v>
      </c>
      <c r="W646" s="70">
        <v>3.41</v>
      </c>
      <c r="X646" s="37">
        <f t="shared" ref="X646:X651" si="165">AVERAGE(D646:W646)</f>
        <v>4.052999999999999</v>
      </c>
      <c r="Y646" s="46">
        <f t="shared" ref="Y646:Y651" si="166">_xlfn.STDEV.S(D646:W646)</f>
        <v>1.3333854814363582</v>
      </c>
      <c r="Z646" s="46">
        <f t="shared" ref="Z646:Z651" si="167">MAX(D646:W646)</f>
        <v>5.78</v>
      </c>
      <c r="AA646" s="46">
        <f t="shared" ref="AA646:AA651" si="168">MIN(D646:W646)</f>
        <v>1.39</v>
      </c>
      <c r="AB646" s="26">
        <f t="shared" ref="AB646:AB651" si="169">Z646-AA646</f>
        <v>4.3900000000000006</v>
      </c>
    </row>
    <row r="647" spans="1:28" x14ac:dyDescent="0.2">
      <c r="A647" s="142"/>
      <c r="B647" s="146"/>
      <c r="C647" s="54" t="s">
        <v>257</v>
      </c>
      <c r="D647" s="62">
        <v>24.38</v>
      </c>
      <c r="E647" s="59">
        <v>21.64</v>
      </c>
      <c r="F647" s="59">
        <v>21.93</v>
      </c>
      <c r="G647" s="59">
        <v>24.04</v>
      </c>
      <c r="H647" s="59">
        <v>21.84</v>
      </c>
      <c r="I647" s="59">
        <v>18.43</v>
      </c>
      <c r="J647" s="59">
        <v>18.690000000000001</v>
      </c>
      <c r="K647" s="59">
        <v>25.15</v>
      </c>
      <c r="L647" s="59">
        <v>13.61</v>
      </c>
      <c r="M647" s="59">
        <v>16.149999999999999</v>
      </c>
      <c r="N647" s="59">
        <v>28.15</v>
      </c>
      <c r="O647" s="59">
        <v>26.76</v>
      </c>
      <c r="P647" s="59">
        <v>21.8</v>
      </c>
      <c r="Q647" s="59">
        <v>18.309999999999999</v>
      </c>
      <c r="R647" s="59">
        <v>21.74</v>
      </c>
      <c r="S647" s="59">
        <v>24.24</v>
      </c>
      <c r="T647" s="59">
        <v>22.42</v>
      </c>
      <c r="U647" s="59">
        <v>29.96</v>
      </c>
      <c r="V647" s="59">
        <v>17.5</v>
      </c>
      <c r="W647" s="70">
        <v>21.45</v>
      </c>
      <c r="X647" s="37">
        <f t="shared" si="165"/>
        <v>21.909500000000001</v>
      </c>
      <c r="Y647" s="46">
        <f t="shared" si="166"/>
        <v>4.0482113984222279</v>
      </c>
      <c r="Z647" s="46">
        <f t="shared" si="167"/>
        <v>29.96</v>
      </c>
      <c r="AA647" s="46">
        <f t="shared" si="168"/>
        <v>13.61</v>
      </c>
      <c r="AB647" s="26">
        <f t="shared" si="169"/>
        <v>16.350000000000001</v>
      </c>
    </row>
    <row r="648" spans="1:28" x14ac:dyDescent="0.2">
      <c r="A648" s="142"/>
      <c r="B648" s="55" t="s">
        <v>258</v>
      </c>
      <c r="C648" s="56" t="s">
        <v>259</v>
      </c>
      <c r="D648" s="61">
        <v>79</v>
      </c>
      <c r="E648" s="60">
        <v>84</v>
      </c>
      <c r="F648" s="60">
        <v>79</v>
      </c>
      <c r="G648" s="60">
        <v>79</v>
      </c>
      <c r="H648" s="60">
        <v>80</v>
      </c>
      <c r="I648" s="60">
        <v>83</v>
      </c>
      <c r="J648" s="60">
        <v>82</v>
      </c>
      <c r="K648" s="60">
        <v>82</v>
      </c>
      <c r="L648" s="60">
        <v>86</v>
      </c>
      <c r="M648" s="60">
        <v>84</v>
      </c>
      <c r="N648" s="60">
        <v>81</v>
      </c>
      <c r="O648" s="60">
        <v>81</v>
      </c>
      <c r="P648" s="60">
        <v>80</v>
      </c>
      <c r="Q648" s="60">
        <v>86</v>
      </c>
      <c r="R648" s="60">
        <v>85</v>
      </c>
      <c r="S648" s="60">
        <v>82</v>
      </c>
      <c r="T648" s="60">
        <v>84</v>
      </c>
      <c r="U648" s="60">
        <v>78</v>
      </c>
      <c r="V648" s="60">
        <v>84</v>
      </c>
      <c r="W648" s="71">
        <v>81</v>
      </c>
      <c r="X648" s="37">
        <f t="shared" si="165"/>
        <v>82</v>
      </c>
      <c r="Y648" s="46">
        <f t="shared" si="166"/>
        <v>2.4279079146675357</v>
      </c>
      <c r="Z648" s="46">
        <f t="shared" si="167"/>
        <v>86</v>
      </c>
      <c r="AA648" s="46">
        <f t="shared" si="168"/>
        <v>78</v>
      </c>
      <c r="AB648" s="26">
        <f t="shared" si="169"/>
        <v>8</v>
      </c>
    </row>
    <row r="649" spans="1:28" x14ac:dyDescent="0.2">
      <c r="A649" s="142"/>
      <c r="B649" s="144" t="s">
        <v>260</v>
      </c>
      <c r="C649" s="52" t="s">
        <v>255</v>
      </c>
      <c r="D649" s="62">
        <v>63.16</v>
      </c>
      <c r="E649" s="59">
        <v>58.66</v>
      </c>
      <c r="F649" s="59">
        <v>60.52</v>
      </c>
      <c r="G649" s="59">
        <v>62.19</v>
      </c>
      <c r="H649" s="59">
        <v>60.69</v>
      </c>
      <c r="I649" s="59">
        <v>55.2</v>
      </c>
      <c r="J649" s="59">
        <v>57.37</v>
      </c>
      <c r="K649" s="59">
        <v>65.510000000000005</v>
      </c>
      <c r="L649" s="59">
        <v>54.88</v>
      </c>
      <c r="M649" s="59">
        <v>54.02</v>
      </c>
      <c r="N649" s="59">
        <v>66.95</v>
      </c>
      <c r="O649" s="59">
        <v>64.319999999999993</v>
      </c>
      <c r="P649" s="59">
        <v>56.75</v>
      </c>
      <c r="Q649" s="59">
        <v>57.68</v>
      </c>
      <c r="R649" s="59">
        <v>57.09</v>
      </c>
      <c r="S649" s="59">
        <v>63.55</v>
      </c>
      <c r="T649" s="59">
        <v>58.99</v>
      </c>
      <c r="U649" s="59">
        <v>68.52</v>
      </c>
      <c r="V649" s="59">
        <v>57.41</v>
      </c>
      <c r="W649" s="70">
        <v>61.92</v>
      </c>
      <c r="X649" s="37">
        <f t="shared" si="165"/>
        <v>60.269000000000005</v>
      </c>
      <c r="Y649" s="46">
        <f t="shared" si="166"/>
        <v>4.1431857816241626</v>
      </c>
      <c r="Z649" s="46">
        <f t="shared" si="167"/>
        <v>68.52</v>
      </c>
      <c r="AA649" s="46">
        <f t="shared" si="168"/>
        <v>54.02</v>
      </c>
      <c r="AB649" s="26">
        <f t="shared" si="169"/>
        <v>14.499999999999993</v>
      </c>
    </row>
    <row r="650" spans="1:28" x14ac:dyDescent="0.2">
      <c r="A650" s="142"/>
      <c r="B650" s="145"/>
      <c r="C650" s="53" t="s">
        <v>256</v>
      </c>
      <c r="D650" s="62">
        <v>5.73</v>
      </c>
      <c r="E650" s="59">
        <v>5.14</v>
      </c>
      <c r="F650" s="59">
        <v>4.18</v>
      </c>
      <c r="G650" s="59">
        <v>5.69</v>
      </c>
      <c r="H650" s="59">
        <v>2.97</v>
      </c>
      <c r="I650" s="59">
        <v>4.47</v>
      </c>
      <c r="J650" s="59">
        <v>2.96</v>
      </c>
      <c r="K650" s="59">
        <v>5.8</v>
      </c>
      <c r="L650" s="59">
        <v>1.53</v>
      </c>
      <c r="M650" s="59">
        <v>2.67</v>
      </c>
      <c r="N650" s="59">
        <v>5.99</v>
      </c>
      <c r="O650" s="59">
        <v>5.42</v>
      </c>
      <c r="P650" s="59">
        <v>6.3</v>
      </c>
      <c r="Q650" s="59">
        <v>1.85</v>
      </c>
      <c r="R650" s="59">
        <v>4.95</v>
      </c>
      <c r="S650" s="59">
        <v>3.98</v>
      </c>
      <c r="T650" s="59">
        <v>5.17</v>
      </c>
      <c r="U650" s="59">
        <v>6.24</v>
      </c>
      <c r="V650" s="59">
        <v>4.07</v>
      </c>
      <c r="W650" s="70">
        <v>3.72</v>
      </c>
      <c r="X650" s="37">
        <f t="shared" si="165"/>
        <v>4.4415000000000004</v>
      </c>
      <c r="Y650" s="46">
        <f t="shared" si="166"/>
        <v>1.4512690453893307</v>
      </c>
      <c r="Z650" s="46">
        <f t="shared" si="167"/>
        <v>6.3</v>
      </c>
      <c r="AA650" s="46">
        <f t="shared" si="168"/>
        <v>1.53</v>
      </c>
      <c r="AB650" s="26">
        <f t="shared" si="169"/>
        <v>4.7699999999999996</v>
      </c>
    </row>
    <row r="651" spans="1:28" x14ac:dyDescent="0.2">
      <c r="A651" s="143"/>
      <c r="B651" s="146"/>
      <c r="C651" s="54" t="s">
        <v>257</v>
      </c>
      <c r="D651" s="63">
        <v>27.8</v>
      </c>
      <c r="E651" s="64">
        <v>25.25</v>
      </c>
      <c r="F651" s="64">
        <v>25.26</v>
      </c>
      <c r="G651" s="64">
        <v>27.56</v>
      </c>
      <c r="H651" s="64">
        <v>25.17</v>
      </c>
      <c r="I651" s="64">
        <v>21.82</v>
      </c>
      <c r="J651" s="64">
        <v>21.83</v>
      </c>
      <c r="K651" s="64">
        <v>28.53</v>
      </c>
      <c r="L651" s="64">
        <v>16.02</v>
      </c>
      <c r="M651" s="64">
        <v>19.170000000000002</v>
      </c>
      <c r="N651" s="64">
        <v>31.83</v>
      </c>
      <c r="O651" s="64">
        <v>30.39</v>
      </c>
      <c r="P651" s="64">
        <v>25.69</v>
      </c>
      <c r="Q651" s="64">
        <v>21.31</v>
      </c>
      <c r="R651" s="64">
        <v>25.55</v>
      </c>
      <c r="S651" s="64">
        <v>27.57</v>
      </c>
      <c r="T651" s="64">
        <v>25.95</v>
      </c>
      <c r="U651" s="64">
        <v>33.700000000000003</v>
      </c>
      <c r="V651" s="64">
        <v>20.38</v>
      </c>
      <c r="W651" s="72">
        <v>24.54</v>
      </c>
      <c r="X651" s="38">
        <f t="shared" si="165"/>
        <v>25.265999999999998</v>
      </c>
      <c r="Y651" s="51">
        <f t="shared" si="166"/>
        <v>4.3239728320876072</v>
      </c>
      <c r="Z651" s="51">
        <f t="shared" si="167"/>
        <v>33.700000000000003</v>
      </c>
      <c r="AA651" s="51">
        <f t="shared" si="168"/>
        <v>16.02</v>
      </c>
      <c r="AB651" s="27">
        <f t="shared" si="169"/>
        <v>17.680000000000003</v>
      </c>
    </row>
    <row r="652" spans="1:28" x14ac:dyDescent="0.2">
      <c r="A652" s="141" t="s">
        <v>40</v>
      </c>
      <c r="B652" s="144" t="s">
        <v>254</v>
      </c>
      <c r="C652" s="52" t="s">
        <v>255</v>
      </c>
      <c r="D652" s="65">
        <v>70.69</v>
      </c>
      <c r="E652" s="66">
        <v>70.83</v>
      </c>
      <c r="F652" s="66">
        <v>73.59</v>
      </c>
      <c r="G652" s="66">
        <v>68.73</v>
      </c>
      <c r="H652" s="66">
        <v>70.25</v>
      </c>
      <c r="I652" s="66">
        <v>71.86</v>
      </c>
      <c r="J652" s="66">
        <v>72.83</v>
      </c>
      <c r="K652" s="66">
        <v>72.510000000000005</v>
      </c>
      <c r="L652" s="66">
        <v>73.12</v>
      </c>
      <c r="M652" s="66">
        <v>73.63</v>
      </c>
      <c r="N652" s="66">
        <v>73.790000000000006</v>
      </c>
      <c r="O652" s="66">
        <v>73.8</v>
      </c>
      <c r="P652" s="66">
        <v>72.790000000000006</v>
      </c>
      <c r="Q652" s="66">
        <v>76.13</v>
      </c>
      <c r="R652" s="66">
        <v>75.650000000000006</v>
      </c>
      <c r="S652" s="66">
        <v>74.23</v>
      </c>
      <c r="T652" s="66">
        <v>76.25</v>
      </c>
      <c r="U652" s="66">
        <v>75.55</v>
      </c>
      <c r="V652" s="66">
        <v>76.260000000000005</v>
      </c>
      <c r="W652" s="69">
        <v>75.86</v>
      </c>
      <c r="X652" s="36">
        <f>AVERAGE(D652:W652)</f>
        <v>73.41749999999999</v>
      </c>
      <c r="Y652" s="44">
        <f>_xlfn.STDEV.S(D652:W652)</f>
        <v>2.1787849704292577</v>
      </c>
      <c r="Z652" s="44">
        <f>MAX(D652:W652)</f>
        <v>76.260000000000005</v>
      </c>
      <c r="AA652" s="44">
        <f>MIN(D652:W652)</f>
        <v>68.73</v>
      </c>
      <c r="AB652" s="25">
        <f>Z652-AA652</f>
        <v>7.5300000000000011</v>
      </c>
    </row>
    <row r="653" spans="1:28" x14ac:dyDescent="0.2">
      <c r="A653" s="142"/>
      <c r="B653" s="145"/>
      <c r="C653" s="53" t="s">
        <v>256</v>
      </c>
      <c r="D653" s="62">
        <v>7.5</v>
      </c>
      <c r="E653" s="59">
        <v>6.89</v>
      </c>
      <c r="F653" s="59">
        <v>6.39</v>
      </c>
      <c r="G653" s="59">
        <v>5.15</v>
      </c>
      <c r="H653" s="59">
        <v>5.81</v>
      </c>
      <c r="I653" s="59">
        <v>6.76</v>
      </c>
      <c r="J653" s="59">
        <v>4.45</v>
      </c>
      <c r="K653" s="59">
        <v>4.5199999999999996</v>
      </c>
      <c r="L653" s="59">
        <v>4.7300000000000004</v>
      </c>
      <c r="M653" s="59">
        <v>4.8600000000000003</v>
      </c>
      <c r="N653" s="59">
        <v>5.79</v>
      </c>
      <c r="O653" s="59">
        <v>6.84</v>
      </c>
      <c r="P653" s="59">
        <v>7.24</v>
      </c>
      <c r="Q653" s="59">
        <v>5.37</v>
      </c>
      <c r="R653" s="59">
        <v>5.42</v>
      </c>
      <c r="S653" s="59">
        <v>4.8600000000000003</v>
      </c>
      <c r="T653" s="59">
        <v>4.03</v>
      </c>
      <c r="U653" s="59">
        <v>4.1399999999999997</v>
      </c>
      <c r="V653" s="59">
        <v>4.7699999999999996</v>
      </c>
      <c r="W653" s="70">
        <v>5.51</v>
      </c>
      <c r="X653" s="37">
        <f t="shared" ref="X653:X658" si="170">AVERAGE(D653:W653)</f>
        <v>5.5514999999999999</v>
      </c>
      <c r="Y653" s="46">
        <f t="shared" ref="Y653:Y658" si="171">_xlfn.STDEV.S(D653:W653)</f>
        <v>1.0619360422806698</v>
      </c>
      <c r="Z653" s="46">
        <f t="shared" ref="Z653:Z658" si="172">MAX(D653:W653)</f>
        <v>7.5</v>
      </c>
      <c r="AA653" s="46">
        <f t="shared" ref="AA653:AA658" si="173">MIN(D653:W653)</f>
        <v>4.03</v>
      </c>
      <c r="AB653" s="26">
        <f t="shared" ref="AB653:AB658" si="174">Z653-AA653</f>
        <v>3.4699999999999998</v>
      </c>
    </row>
    <row r="654" spans="1:28" x14ac:dyDescent="0.2">
      <c r="A654" s="142"/>
      <c r="B654" s="146"/>
      <c r="C654" s="54" t="s">
        <v>257</v>
      </c>
      <c r="D654" s="62">
        <v>27.61</v>
      </c>
      <c r="E654" s="59">
        <v>27.31</v>
      </c>
      <c r="F654" s="59">
        <v>25.42</v>
      </c>
      <c r="G654" s="59">
        <v>23.22</v>
      </c>
      <c r="H654" s="59">
        <v>24.9</v>
      </c>
      <c r="I654" s="59">
        <v>26.82</v>
      </c>
      <c r="J654" s="59">
        <v>23.71</v>
      </c>
      <c r="K654" s="59">
        <v>24.39</v>
      </c>
      <c r="L654" s="59">
        <v>25.61</v>
      </c>
      <c r="M654" s="59">
        <v>25.39</v>
      </c>
      <c r="N654" s="59">
        <v>23.92</v>
      </c>
      <c r="O654" s="59">
        <v>28.39</v>
      </c>
      <c r="P654" s="59">
        <v>29.15</v>
      </c>
      <c r="Q654" s="59">
        <v>25.8</v>
      </c>
      <c r="R654" s="59">
        <v>27.21</v>
      </c>
      <c r="S654" s="59">
        <v>24.3</v>
      </c>
      <c r="T654" s="59">
        <v>22.82</v>
      </c>
      <c r="U654" s="59">
        <v>22.73</v>
      </c>
      <c r="V654" s="59">
        <v>24.72</v>
      </c>
      <c r="W654" s="70">
        <v>25.58</v>
      </c>
      <c r="X654" s="37">
        <f t="shared" si="170"/>
        <v>25.449999999999996</v>
      </c>
      <c r="Y654" s="46">
        <f t="shared" si="171"/>
        <v>1.8287326644140023</v>
      </c>
      <c r="Z654" s="46">
        <f t="shared" si="172"/>
        <v>29.15</v>
      </c>
      <c r="AA654" s="46">
        <f t="shared" si="173"/>
        <v>22.73</v>
      </c>
      <c r="AB654" s="26">
        <f t="shared" si="174"/>
        <v>6.4199999999999982</v>
      </c>
    </row>
    <row r="655" spans="1:28" x14ac:dyDescent="0.2">
      <c r="A655" s="142"/>
      <c r="B655" s="55" t="s">
        <v>258</v>
      </c>
      <c r="C655" s="56" t="s">
        <v>259</v>
      </c>
      <c r="D655" s="61">
        <v>73</v>
      </c>
      <c r="E655" s="60">
        <v>74</v>
      </c>
      <c r="F655" s="60">
        <v>73</v>
      </c>
      <c r="G655" s="60">
        <v>76</v>
      </c>
      <c r="H655" s="60">
        <v>75</v>
      </c>
      <c r="I655" s="60">
        <v>72</v>
      </c>
      <c r="J655" s="60">
        <v>79</v>
      </c>
      <c r="K655" s="60">
        <v>83</v>
      </c>
      <c r="L655" s="60">
        <v>83</v>
      </c>
      <c r="M655" s="60">
        <v>86</v>
      </c>
      <c r="N655" s="60">
        <v>70</v>
      </c>
      <c r="O655" s="60">
        <v>77</v>
      </c>
      <c r="P655" s="60">
        <v>81</v>
      </c>
      <c r="Q655" s="60">
        <v>70</v>
      </c>
      <c r="R655" s="60">
        <v>73</v>
      </c>
      <c r="S655" s="60">
        <v>72</v>
      </c>
      <c r="T655" s="60">
        <v>70</v>
      </c>
      <c r="U655" s="60">
        <v>72</v>
      </c>
      <c r="V655" s="60">
        <v>69</v>
      </c>
      <c r="W655" s="71">
        <v>72</v>
      </c>
      <c r="X655" s="37">
        <f t="shared" si="170"/>
        <v>75</v>
      </c>
      <c r="Y655" s="46">
        <f t="shared" si="171"/>
        <v>4.9524050510306292</v>
      </c>
      <c r="Z655" s="46">
        <f t="shared" si="172"/>
        <v>86</v>
      </c>
      <c r="AA655" s="46">
        <f t="shared" si="173"/>
        <v>69</v>
      </c>
      <c r="AB655" s="26">
        <f t="shared" si="174"/>
        <v>17</v>
      </c>
    </row>
    <row r="656" spans="1:28" x14ac:dyDescent="0.2">
      <c r="A656" s="142"/>
      <c r="B656" s="144" t="s">
        <v>260</v>
      </c>
      <c r="C656" s="52" t="s">
        <v>255</v>
      </c>
      <c r="D656" s="62">
        <v>68.41</v>
      </c>
      <c r="E656" s="59">
        <v>68.540000000000006</v>
      </c>
      <c r="F656" s="59">
        <v>71.44</v>
      </c>
      <c r="G656" s="59">
        <v>66.239999999999995</v>
      </c>
      <c r="H656" s="59">
        <v>67.88</v>
      </c>
      <c r="I656" s="59">
        <v>69.650000000000006</v>
      </c>
      <c r="J656" s="59">
        <v>70.48</v>
      </c>
      <c r="K656" s="59">
        <v>70</v>
      </c>
      <c r="L656" s="59">
        <v>70.650000000000006</v>
      </c>
      <c r="M656" s="59">
        <v>71.099999999999994</v>
      </c>
      <c r="N656" s="59">
        <v>71.75</v>
      </c>
      <c r="O656" s="59">
        <v>71.55</v>
      </c>
      <c r="P656" s="59">
        <v>70.38</v>
      </c>
      <c r="Q656" s="59">
        <v>74.2</v>
      </c>
      <c r="R656" s="59">
        <v>73.62</v>
      </c>
      <c r="S656" s="59">
        <v>72.16</v>
      </c>
      <c r="T656" s="59">
        <v>74.319999999999993</v>
      </c>
      <c r="U656" s="59">
        <v>73.540000000000006</v>
      </c>
      <c r="V656" s="59">
        <v>74.349999999999994</v>
      </c>
      <c r="W656" s="70">
        <v>73.86</v>
      </c>
      <c r="X656" s="37">
        <f t="shared" si="170"/>
        <v>71.205999999999989</v>
      </c>
      <c r="Y656" s="46">
        <f t="shared" si="171"/>
        <v>2.3429342826105004</v>
      </c>
      <c r="Z656" s="46">
        <f t="shared" si="172"/>
        <v>74.349999999999994</v>
      </c>
      <c r="AA656" s="46">
        <f t="shared" si="173"/>
        <v>66.239999999999995</v>
      </c>
      <c r="AB656" s="26">
        <f t="shared" si="174"/>
        <v>8.11</v>
      </c>
    </row>
    <row r="657" spans="1:28" x14ac:dyDescent="0.2">
      <c r="A657" s="142"/>
      <c r="B657" s="145"/>
      <c r="C657" s="53" t="s">
        <v>256</v>
      </c>
      <c r="D657" s="62">
        <v>8.1</v>
      </c>
      <c r="E657" s="59">
        <v>7.43</v>
      </c>
      <c r="F657" s="59">
        <v>6.85</v>
      </c>
      <c r="G657" s="59">
        <v>5.57</v>
      </c>
      <c r="H657" s="59">
        <v>6.27</v>
      </c>
      <c r="I657" s="59">
        <v>7.27</v>
      </c>
      <c r="J657" s="59">
        <v>4.8</v>
      </c>
      <c r="K657" s="59">
        <v>4.88</v>
      </c>
      <c r="L657" s="59">
        <v>5.0999999999999996</v>
      </c>
      <c r="M657" s="59">
        <v>5.25</v>
      </c>
      <c r="N657" s="59">
        <v>6.2</v>
      </c>
      <c r="O657" s="59">
        <v>7.35</v>
      </c>
      <c r="P657" s="59">
        <v>7.79</v>
      </c>
      <c r="Q657" s="59">
        <v>5.74</v>
      </c>
      <c r="R657" s="59">
        <v>5.8</v>
      </c>
      <c r="S657" s="59">
        <v>5.2</v>
      </c>
      <c r="T657" s="59">
        <v>4.32</v>
      </c>
      <c r="U657" s="59">
        <v>4.43</v>
      </c>
      <c r="V657" s="59">
        <v>5.09</v>
      </c>
      <c r="W657" s="70">
        <v>5.89</v>
      </c>
      <c r="X657" s="37">
        <f t="shared" si="170"/>
        <v>5.9664999999999999</v>
      </c>
      <c r="Y657" s="46">
        <f t="shared" si="171"/>
        <v>1.1478642639358752</v>
      </c>
      <c r="Z657" s="46">
        <f t="shared" si="172"/>
        <v>8.1</v>
      </c>
      <c r="AA657" s="46">
        <f t="shared" si="173"/>
        <v>4.32</v>
      </c>
      <c r="AB657" s="26">
        <f t="shared" si="174"/>
        <v>3.7799999999999994</v>
      </c>
    </row>
    <row r="658" spans="1:28" x14ac:dyDescent="0.2">
      <c r="A658" s="143"/>
      <c r="B658" s="146"/>
      <c r="C658" s="54" t="s">
        <v>257</v>
      </c>
      <c r="D658" s="63">
        <v>30.9</v>
      </c>
      <c r="E658" s="64">
        <v>30.56</v>
      </c>
      <c r="F658" s="64">
        <v>28.07</v>
      </c>
      <c r="G658" s="64">
        <v>26.08</v>
      </c>
      <c r="H658" s="64">
        <v>27.84</v>
      </c>
      <c r="I658" s="64">
        <v>29.85</v>
      </c>
      <c r="J658" s="64">
        <v>26.33</v>
      </c>
      <c r="K658" s="64">
        <v>27.23</v>
      </c>
      <c r="L658" s="64">
        <v>28.58</v>
      </c>
      <c r="M658" s="64">
        <v>28.36</v>
      </c>
      <c r="N658" s="64">
        <v>26.38</v>
      </c>
      <c r="O658" s="64">
        <v>31.56</v>
      </c>
      <c r="P658" s="64">
        <v>32.57</v>
      </c>
      <c r="Q658" s="64">
        <v>28.28</v>
      </c>
      <c r="R658" s="64">
        <v>29.93</v>
      </c>
      <c r="S658" s="64">
        <v>26.75</v>
      </c>
      <c r="T658" s="64">
        <v>24.92</v>
      </c>
      <c r="U658" s="64">
        <v>24.9</v>
      </c>
      <c r="V658" s="64">
        <v>27.05</v>
      </c>
      <c r="W658" s="72">
        <v>28.07</v>
      </c>
      <c r="X658" s="38">
        <f t="shared" si="170"/>
        <v>28.210500000000003</v>
      </c>
      <c r="Y658" s="51">
        <f t="shared" si="171"/>
        <v>2.1351333620371844</v>
      </c>
      <c r="Z658" s="51">
        <f t="shared" si="172"/>
        <v>32.57</v>
      </c>
      <c r="AA658" s="51">
        <f t="shared" si="173"/>
        <v>24.9</v>
      </c>
      <c r="AB658" s="27">
        <f t="shared" si="174"/>
        <v>7.6700000000000017</v>
      </c>
    </row>
    <row r="659" spans="1:28" x14ac:dyDescent="0.2">
      <c r="A659" s="141" t="s">
        <v>41</v>
      </c>
      <c r="B659" s="144" t="s">
        <v>254</v>
      </c>
      <c r="C659" s="52" t="s">
        <v>255</v>
      </c>
      <c r="D659" s="65">
        <v>61.58</v>
      </c>
      <c r="E659" s="66">
        <v>62.41</v>
      </c>
      <c r="F659" s="66">
        <v>61.18</v>
      </c>
      <c r="G659" s="66">
        <v>57.32</v>
      </c>
      <c r="H659" s="66">
        <v>62.77</v>
      </c>
      <c r="I659" s="66">
        <v>62.86</v>
      </c>
      <c r="J659" s="66">
        <v>62.52</v>
      </c>
      <c r="K659" s="66">
        <v>66.77</v>
      </c>
      <c r="L659" s="66">
        <v>66.83</v>
      </c>
      <c r="M659" s="66">
        <v>67.569999999999993</v>
      </c>
      <c r="N659" s="66">
        <v>64.400000000000006</v>
      </c>
      <c r="O659" s="66">
        <v>63.56</v>
      </c>
      <c r="P659" s="66">
        <v>66.31</v>
      </c>
      <c r="Q659" s="66">
        <v>64.41</v>
      </c>
      <c r="R659" s="66">
        <v>64.27</v>
      </c>
      <c r="S659" s="66">
        <v>64.790000000000006</v>
      </c>
      <c r="T659" s="66">
        <v>65.709999999999994</v>
      </c>
      <c r="U659" s="66">
        <v>67.92</v>
      </c>
      <c r="V659" s="66">
        <v>70.209999999999994</v>
      </c>
      <c r="W659" s="69">
        <v>66.709999999999994</v>
      </c>
      <c r="X659" s="36">
        <f>AVERAGE(D659:W659)</f>
        <v>64.504999999999995</v>
      </c>
      <c r="Y659" s="44">
        <f>_xlfn.STDEV.S(D659:W659)</f>
        <v>2.902284943753255</v>
      </c>
      <c r="Z659" s="44">
        <f>MAX(D659:W659)</f>
        <v>70.209999999999994</v>
      </c>
      <c r="AA659" s="44">
        <f>MIN(D659:W659)</f>
        <v>57.32</v>
      </c>
      <c r="AB659" s="25">
        <f>Z659-AA659</f>
        <v>12.889999999999993</v>
      </c>
    </row>
    <row r="660" spans="1:28" x14ac:dyDescent="0.2">
      <c r="A660" s="142"/>
      <c r="B660" s="145"/>
      <c r="C660" s="53" t="s">
        <v>256</v>
      </c>
      <c r="D660" s="62">
        <v>11.1</v>
      </c>
      <c r="E660" s="59">
        <v>10.86</v>
      </c>
      <c r="F660" s="59">
        <v>11.41</v>
      </c>
      <c r="G660" s="59">
        <v>7.74</v>
      </c>
      <c r="H660" s="59">
        <v>10.96</v>
      </c>
      <c r="I660" s="59">
        <v>10.84</v>
      </c>
      <c r="J660" s="59">
        <v>10.92</v>
      </c>
      <c r="K660" s="59">
        <v>7.7</v>
      </c>
      <c r="L660" s="59">
        <v>7.62</v>
      </c>
      <c r="M660" s="59">
        <v>7.47</v>
      </c>
      <c r="N660" s="59">
        <v>9.3800000000000008</v>
      </c>
      <c r="O660" s="59">
        <v>9.52</v>
      </c>
      <c r="P660" s="59">
        <v>6.44</v>
      </c>
      <c r="Q660" s="59">
        <v>9.73</v>
      </c>
      <c r="R660" s="59">
        <v>9.0299999999999994</v>
      </c>
      <c r="S660" s="59">
        <v>9.49</v>
      </c>
      <c r="T660" s="59">
        <v>7.85</v>
      </c>
      <c r="U660" s="59">
        <v>7.37</v>
      </c>
      <c r="V660" s="59">
        <v>6.47</v>
      </c>
      <c r="W660" s="70">
        <v>8.41</v>
      </c>
      <c r="X660" s="37">
        <f t="shared" ref="X660:X665" si="175">AVERAGE(D660:W660)</f>
        <v>9.0154999999999994</v>
      </c>
      <c r="Y660" s="46">
        <f t="shared" ref="Y660:Y665" si="176">_xlfn.STDEV.S(D660:W660)</f>
        <v>1.6315974574501777</v>
      </c>
      <c r="Z660" s="46">
        <f t="shared" ref="Z660:Z665" si="177">MAX(D660:W660)</f>
        <v>11.41</v>
      </c>
      <c r="AA660" s="46">
        <f t="shared" ref="AA660:AA665" si="178">MIN(D660:W660)</f>
        <v>6.44</v>
      </c>
      <c r="AB660" s="26">
        <f t="shared" ref="AB660:AB665" si="179">Z660-AA660</f>
        <v>4.97</v>
      </c>
    </row>
    <row r="661" spans="1:28" x14ac:dyDescent="0.2">
      <c r="A661" s="142"/>
      <c r="B661" s="146"/>
      <c r="C661" s="54" t="s">
        <v>257</v>
      </c>
      <c r="D661" s="62">
        <v>23.74</v>
      </c>
      <c r="E661" s="59">
        <v>23.69</v>
      </c>
      <c r="F661" s="59">
        <v>24.04</v>
      </c>
      <c r="G661" s="59">
        <v>17.149999999999999</v>
      </c>
      <c r="H661" s="59">
        <v>24.77</v>
      </c>
      <c r="I661" s="59">
        <v>24.36</v>
      </c>
      <c r="J661" s="59">
        <v>24.31</v>
      </c>
      <c r="K661" s="59">
        <v>19.18</v>
      </c>
      <c r="L661" s="59">
        <v>20.93</v>
      </c>
      <c r="M661" s="59">
        <v>19.68</v>
      </c>
      <c r="N661" s="59">
        <v>24.15</v>
      </c>
      <c r="O661" s="59">
        <v>23.16</v>
      </c>
      <c r="P661" s="59">
        <v>17.97</v>
      </c>
      <c r="Q661" s="59">
        <v>23.21</v>
      </c>
      <c r="R661" s="59">
        <v>22.67</v>
      </c>
      <c r="S661" s="59">
        <v>23.22</v>
      </c>
      <c r="T661" s="59">
        <v>19.45</v>
      </c>
      <c r="U661" s="59">
        <v>20.74</v>
      </c>
      <c r="V661" s="59">
        <v>21.24</v>
      </c>
      <c r="W661" s="70">
        <v>21.51</v>
      </c>
      <c r="X661" s="37">
        <f t="shared" si="175"/>
        <v>21.958500000000001</v>
      </c>
      <c r="Y661" s="46">
        <f t="shared" si="176"/>
        <v>2.3068531196826143</v>
      </c>
      <c r="Z661" s="46">
        <f t="shared" si="177"/>
        <v>24.77</v>
      </c>
      <c r="AA661" s="46">
        <f t="shared" si="178"/>
        <v>17.149999999999999</v>
      </c>
      <c r="AB661" s="26">
        <f t="shared" si="179"/>
        <v>7.620000000000001</v>
      </c>
    </row>
    <row r="662" spans="1:28" x14ac:dyDescent="0.2">
      <c r="A662" s="142"/>
      <c r="B662" s="55" t="s">
        <v>258</v>
      </c>
      <c r="C662" s="56" t="s">
        <v>259</v>
      </c>
      <c r="D662" s="61">
        <v>84</v>
      </c>
      <c r="E662" s="60">
        <v>86</v>
      </c>
      <c r="F662" s="60">
        <v>88</v>
      </c>
      <c r="G662" s="60">
        <v>87</v>
      </c>
      <c r="H662" s="60">
        <v>87</v>
      </c>
      <c r="I662" s="60">
        <v>86</v>
      </c>
      <c r="J662" s="60">
        <v>86</v>
      </c>
      <c r="K662" s="60">
        <v>78</v>
      </c>
      <c r="L662" s="60">
        <v>80</v>
      </c>
      <c r="M662" s="60">
        <v>79</v>
      </c>
      <c r="N662" s="60">
        <v>79</v>
      </c>
      <c r="O662" s="60">
        <v>76</v>
      </c>
      <c r="P662" s="60">
        <v>82</v>
      </c>
      <c r="Q662" s="60">
        <v>81</v>
      </c>
      <c r="R662" s="60">
        <v>76</v>
      </c>
      <c r="S662" s="60">
        <v>80</v>
      </c>
      <c r="T662" s="60">
        <v>77</v>
      </c>
      <c r="U662" s="60">
        <v>76</v>
      </c>
      <c r="V662" s="60">
        <v>74</v>
      </c>
      <c r="W662" s="71">
        <v>77</v>
      </c>
      <c r="X662" s="37">
        <f t="shared" si="175"/>
        <v>80.95</v>
      </c>
      <c r="Y662" s="46">
        <f t="shared" si="176"/>
        <v>4.4777226354476225</v>
      </c>
      <c r="Z662" s="46">
        <f t="shared" si="177"/>
        <v>88</v>
      </c>
      <c r="AA662" s="46">
        <f t="shared" si="178"/>
        <v>74</v>
      </c>
      <c r="AB662" s="26">
        <f t="shared" si="179"/>
        <v>14</v>
      </c>
    </row>
    <row r="663" spans="1:28" x14ac:dyDescent="0.2">
      <c r="A663" s="142"/>
      <c r="B663" s="144" t="s">
        <v>260</v>
      </c>
      <c r="C663" s="52" t="s">
        <v>255</v>
      </c>
      <c r="D663" s="62">
        <v>58.24</v>
      </c>
      <c r="E663" s="59">
        <v>59.07</v>
      </c>
      <c r="F663" s="59">
        <v>57.64</v>
      </c>
      <c r="G663" s="59">
        <v>53.4</v>
      </c>
      <c r="H663" s="59">
        <v>59.42</v>
      </c>
      <c r="I663" s="59">
        <v>59.57</v>
      </c>
      <c r="J663" s="59">
        <v>59.19</v>
      </c>
      <c r="K663" s="59">
        <v>64.069999999999993</v>
      </c>
      <c r="L663" s="59">
        <v>64.069999999999993</v>
      </c>
      <c r="M663" s="59">
        <v>64.900000000000006</v>
      </c>
      <c r="N663" s="59">
        <v>61.48</v>
      </c>
      <c r="O663" s="59">
        <v>60.7</v>
      </c>
      <c r="P663" s="59">
        <v>63.43</v>
      </c>
      <c r="Q663" s="59">
        <v>61.42</v>
      </c>
      <c r="R663" s="59">
        <v>61.45</v>
      </c>
      <c r="S663" s="59">
        <v>61.89</v>
      </c>
      <c r="T663" s="59">
        <v>62.98</v>
      </c>
      <c r="U663" s="59">
        <v>65.36</v>
      </c>
      <c r="V663" s="59">
        <v>67.86</v>
      </c>
      <c r="W663" s="70">
        <v>64.040000000000006</v>
      </c>
      <c r="X663" s="37">
        <f t="shared" si="175"/>
        <v>61.508999999999979</v>
      </c>
      <c r="Y663" s="46">
        <f t="shared" si="176"/>
        <v>3.2744238545043873</v>
      </c>
      <c r="Z663" s="46">
        <f t="shared" si="177"/>
        <v>67.86</v>
      </c>
      <c r="AA663" s="46">
        <f t="shared" si="178"/>
        <v>53.4</v>
      </c>
      <c r="AB663" s="26">
        <f t="shared" si="179"/>
        <v>14.46</v>
      </c>
    </row>
    <row r="664" spans="1:28" x14ac:dyDescent="0.2">
      <c r="A664" s="142"/>
      <c r="B664" s="145"/>
      <c r="C664" s="53" t="s">
        <v>256</v>
      </c>
      <c r="D664" s="62">
        <v>12.31</v>
      </c>
      <c r="E664" s="59">
        <v>12.02</v>
      </c>
      <c r="F664" s="59">
        <v>12.69</v>
      </c>
      <c r="G664" s="59">
        <v>8.74</v>
      </c>
      <c r="H664" s="59">
        <v>12.13</v>
      </c>
      <c r="I664" s="59">
        <v>11.98</v>
      </c>
      <c r="J664" s="59">
        <v>12.08</v>
      </c>
      <c r="K664" s="59">
        <v>8.3699999999999992</v>
      </c>
      <c r="L664" s="59">
        <v>8.3000000000000007</v>
      </c>
      <c r="M664" s="59">
        <v>8.11</v>
      </c>
      <c r="N664" s="59">
        <v>10.29</v>
      </c>
      <c r="O664" s="59">
        <v>10.46</v>
      </c>
      <c r="P664" s="59">
        <v>7.03</v>
      </c>
      <c r="Q664" s="59">
        <v>10.66</v>
      </c>
      <c r="R664" s="59">
        <v>9.9</v>
      </c>
      <c r="S664" s="59">
        <v>10.39</v>
      </c>
      <c r="T664" s="59">
        <v>8.5399999999999991</v>
      </c>
      <c r="U664" s="59">
        <v>7.98</v>
      </c>
      <c r="V664" s="59">
        <v>6.97</v>
      </c>
      <c r="W664" s="70">
        <v>9.15</v>
      </c>
      <c r="X664" s="37">
        <f t="shared" si="175"/>
        <v>9.9050000000000011</v>
      </c>
      <c r="Y664" s="46">
        <f t="shared" si="176"/>
        <v>1.8608444602553778</v>
      </c>
      <c r="Z664" s="46">
        <f t="shared" si="177"/>
        <v>12.69</v>
      </c>
      <c r="AA664" s="46">
        <f t="shared" si="178"/>
        <v>6.97</v>
      </c>
      <c r="AB664" s="26">
        <f t="shared" si="179"/>
        <v>5.72</v>
      </c>
    </row>
    <row r="665" spans="1:28" x14ac:dyDescent="0.2">
      <c r="A665" s="143"/>
      <c r="B665" s="146"/>
      <c r="C665" s="54" t="s">
        <v>257</v>
      </c>
      <c r="D665" s="63">
        <v>27.98</v>
      </c>
      <c r="E665" s="64">
        <v>27.77</v>
      </c>
      <c r="F665" s="64">
        <v>28.52</v>
      </c>
      <c r="G665" s="64">
        <v>20.55</v>
      </c>
      <c r="H665" s="64">
        <v>29.07</v>
      </c>
      <c r="I665" s="64">
        <v>28.51</v>
      </c>
      <c r="J665" s="64">
        <v>28.5</v>
      </c>
      <c r="K665" s="64">
        <v>21.66</v>
      </c>
      <c r="L665" s="64">
        <v>23.69</v>
      </c>
      <c r="M665" s="64">
        <v>22.16</v>
      </c>
      <c r="N665" s="64">
        <v>27.83</v>
      </c>
      <c r="O665" s="64">
        <v>26.72</v>
      </c>
      <c r="P665" s="64">
        <v>20.329999999999998</v>
      </c>
      <c r="Q665" s="64">
        <v>26.71</v>
      </c>
      <c r="R665" s="64">
        <v>26.04</v>
      </c>
      <c r="S665" s="64">
        <v>26.62</v>
      </c>
      <c r="T665" s="64">
        <v>22</v>
      </c>
      <c r="U665" s="64">
        <v>23.28</v>
      </c>
      <c r="V665" s="64">
        <v>23.61</v>
      </c>
      <c r="W665" s="72">
        <v>24.32</v>
      </c>
      <c r="X665" s="38">
        <f t="shared" si="175"/>
        <v>25.293499999999998</v>
      </c>
      <c r="Y665" s="51">
        <f t="shared" si="176"/>
        <v>2.9276796542475085</v>
      </c>
      <c r="Z665" s="51">
        <f t="shared" si="177"/>
        <v>29.07</v>
      </c>
      <c r="AA665" s="51">
        <f t="shared" si="178"/>
        <v>20.329999999999998</v>
      </c>
      <c r="AB665" s="27">
        <f t="shared" si="179"/>
        <v>8.740000000000002</v>
      </c>
    </row>
    <row r="666" spans="1:28" x14ac:dyDescent="0.2">
      <c r="A666" s="141" t="s">
        <v>42</v>
      </c>
      <c r="B666" s="144" t="s">
        <v>254</v>
      </c>
      <c r="C666" s="52" t="s">
        <v>255</v>
      </c>
      <c r="D666" s="65">
        <v>62.04</v>
      </c>
      <c r="E666" s="66">
        <v>63.49</v>
      </c>
      <c r="F666" s="66">
        <v>64.459999999999994</v>
      </c>
      <c r="G666" s="66">
        <v>65.569999999999993</v>
      </c>
      <c r="H666" s="66">
        <v>65.099999999999994</v>
      </c>
      <c r="I666" s="66">
        <v>62.36</v>
      </c>
      <c r="J666" s="66">
        <v>67.87</v>
      </c>
      <c r="K666" s="66">
        <v>67.25</v>
      </c>
      <c r="L666" s="66">
        <v>67.739999999999995</v>
      </c>
      <c r="M666" s="66">
        <v>68.14</v>
      </c>
      <c r="N666" s="66">
        <v>63.82</v>
      </c>
      <c r="O666" s="66">
        <v>62.37</v>
      </c>
      <c r="P666" s="66">
        <v>59.58</v>
      </c>
      <c r="Q666" s="66">
        <v>65.42</v>
      </c>
      <c r="R666" s="66">
        <v>65.67</v>
      </c>
      <c r="S666" s="66">
        <v>63.36</v>
      </c>
      <c r="T666" s="66">
        <v>64.58</v>
      </c>
      <c r="U666" s="66">
        <v>68.55</v>
      </c>
      <c r="V666" s="66">
        <v>67.78</v>
      </c>
      <c r="W666" s="69">
        <v>69.989999999999995</v>
      </c>
      <c r="X666" s="36">
        <f>AVERAGE(D666:W666)</f>
        <v>65.256999999999991</v>
      </c>
      <c r="Y666" s="44">
        <f>_xlfn.STDEV.S(D666:W666)</f>
        <v>2.659554968707913</v>
      </c>
      <c r="Z666" s="44">
        <f>MAX(D666:W666)</f>
        <v>69.989999999999995</v>
      </c>
      <c r="AA666" s="44">
        <f>MIN(D666:W666)</f>
        <v>59.58</v>
      </c>
      <c r="AB666" s="25">
        <f>Z666-AA666</f>
        <v>10.409999999999997</v>
      </c>
    </row>
    <row r="667" spans="1:28" x14ac:dyDescent="0.2">
      <c r="A667" s="142"/>
      <c r="B667" s="145"/>
      <c r="C667" s="53" t="s">
        <v>256</v>
      </c>
      <c r="D667" s="62">
        <v>11.4</v>
      </c>
      <c r="E667" s="59">
        <v>11.04</v>
      </c>
      <c r="F667" s="59">
        <v>10.44</v>
      </c>
      <c r="G667" s="59">
        <v>9.9700000000000006</v>
      </c>
      <c r="H667" s="59">
        <v>10.33</v>
      </c>
      <c r="I667" s="59">
        <v>11.29</v>
      </c>
      <c r="J667" s="59">
        <v>7.76</v>
      </c>
      <c r="K667" s="59">
        <v>7.76</v>
      </c>
      <c r="L667" s="59">
        <v>7.95</v>
      </c>
      <c r="M667" s="59">
        <v>7.81</v>
      </c>
      <c r="N667" s="59">
        <v>11.02</v>
      </c>
      <c r="O667" s="59">
        <v>10.95</v>
      </c>
      <c r="P667" s="59">
        <v>7.32</v>
      </c>
      <c r="Q667" s="59">
        <v>10.82</v>
      </c>
      <c r="R667" s="59">
        <v>9.98</v>
      </c>
      <c r="S667" s="59">
        <v>11.08</v>
      </c>
      <c r="T667" s="59">
        <v>9.42</v>
      </c>
      <c r="U667" s="59">
        <v>9.0399999999999991</v>
      </c>
      <c r="V667" s="59">
        <v>8</v>
      </c>
      <c r="W667" s="70">
        <v>6.01</v>
      </c>
      <c r="X667" s="37">
        <f t="shared" ref="X667:X672" si="180">AVERAGE(D667:W667)</f>
        <v>9.4695</v>
      </c>
      <c r="Y667" s="46">
        <f t="shared" ref="Y667:Y672" si="181">_xlfn.STDEV.S(D667:W667)</f>
        <v>1.631223225228946</v>
      </c>
      <c r="Z667" s="46">
        <f t="shared" ref="Z667:Z672" si="182">MAX(D667:W667)</f>
        <v>11.4</v>
      </c>
      <c r="AA667" s="46">
        <f t="shared" ref="AA667:AA672" si="183">MIN(D667:W667)</f>
        <v>6.01</v>
      </c>
      <c r="AB667" s="26">
        <f t="shared" ref="AB667:AB672" si="184">Z667-AA667</f>
        <v>5.3900000000000006</v>
      </c>
    </row>
    <row r="668" spans="1:28" x14ac:dyDescent="0.2">
      <c r="A668" s="142"/>
      <c r="B668" s="146"/>
      <c r="C668" s="54" t="s">
        <v>257</v>
      </c>
      <c r="D668" s="62">
        <v>25.31</v>
      </c>
      <c r="E668" s="59">
        <v>26.02</v>
      </c>
      <c r="F668" s="59">
        <v>26.47</v>
      </c>
      <c r="G668" s="59">
        <v>26.4</v>
      </c>
      <c r="H668" s="59">
        <v>26.25</v>
      </c>
      <c r="I668" s="59">
        <v>25.4</v>
      </c>
      <c r="J668" s="59">
        <v>20.61</v>
      </c>
      <c r="K668" s="59">
        <v>21.84</v>
      </c>
      <c r="L668" s="59">
        <v>21.18</v>
      </c>
      <c r="M668" s="59">
        <v>21.14</v>
      </c>
      <c r="N668" s="59">
        <v>26.66</v>
      </c>
      <c r="O668" s="59">
        <v>23.77</v>
      </c>
      <c r="P668" s="59">
        <v>18.59</v>
      </c>
      <c r="Q668" s="59">
        <v>26.16</v>
      </c>
      <c r="R668" s="59">
        <v>25.71</v>
      </c>
      <c r="S668" s="59">
        <v>25.43</v>
      </c>
      <c r="T668" s="59">
        <v>23.2</v>
      </c>
      <c r="U668" s="59">
        <v>25.26</v>
      </c>
      <c r="V668" s="59">
        <v>22.53</v>
      </c>
      <c r="W668" s="70">
        <v>21.22</v>
      </c>
      <c r="X668" s="37">
        <f t="shared" si="180"/>
        <v>23.9575</v>
      </c>
      <c r="Y668" s="46">
        <f t="shared" si="181"/>
        <v>2.4610820790863519</v>
      </c>
      <c r="Z668" s="46">
        <f t="shared" si="182"/>
        <v>26.66</v>
      </c>
      <c r="AA668" s="46">
        <f t="shared" si="183"/>
        <v>18.59</v>
      </c>
      <c r="AB668" s="26">
        <f t="shared" si="184"/>
        <v>8.07</v>
      </c>
    </row>
    <row r="669" spans="1:28" x14ac:dyDescent="0.2">
      <c r="A669" s="142"/>
      <c r="B669" s="55" t="s">
        <v>258</v>
      </c>
      <c r="C669" s="56" t="s">
        <v>259</v>
      </c>
      <c r="D669" s="61">
        <v>91</v>
      </c>
      <c r="E669" s="60">
        <v>88</v>
      </c>
      <c r="F669" s="60">
        <v>92</v>
      </c>
      <c r="G669" s="60">
        <v>86</v>
      </c>
      <c r="H669" s="60">
        <v>88</v>
      </c>
      <c r="I669" s="60">
        <v>92</v>
      </c>
      <c r="J669" s="60">
        <v>80</v>
      </c>
      <c r="K669" s="60">
        <v>82</v>
      </c>
      <c r="L669" s="60">
        <v>81</v>
      </c>
      <c r="M669" s="60">
        <v>80</v>
      </c>
      <c r="N669" s="60">
        <v>92</v>
      </c>
      <c r="O669" s="60">
        <v>84</v>
      </c>
      <c r="P669" s="60">
        <v>84</v>
      </c>
      <c r="Q669" s="60">
        <v>84</v>
      </c>
      <c r="R669" s="60">
        <v>78</v>
      </c>
      <c r="S669" s="60">
        <v>87</v>
      </c>
      <c r="T669" s="60">
        <v>81</v>
      </c>
      <c r="U669" s="60">
        <v>77</v>
      </c>
      <c r="V669" s="60">
        <v>81</v>
      </c>
      <c r="W669" s="71">
        <v>78</v>
      </c>
      <c r="X669" s="37">
        <f t="shared" si="180"/>
        <v>84.3</v>
      </c>
      <c r="Y669" s="46">
        <f t="shared" si="181"/>
        <v>4.96408151254166</v>
      </c>
      <c r="Z669" s="46">
        <f t="shared" si="182"/>
        <v>92</v>
      </c>
      <c r="AA669" s="46">
        <f t="shared" si="183"/>
        <v>77</v>
      </c>
      <c r="AB669" s="26">
        <f t="shared" si="184"/>
        <v>15</v>
      </c>
    </row>
    <row r="670" spans="1:28" x14ac:dyDescent="0.2">
      <c r="A670" s="142"/>
      <c r="B670" s="144" t="s">
        <v>260</v>
      </c>
      <c r="C670" s="52" t="s">
        <v>255</v>
      </c>
      <c r="D670" s="62">
        <v>58.43</v>
      </c>
      <c r="E670" s="59">
        <v>60.14</v>
      </c>
      <c r="F670" s="59">
        <v>61.06</v>
      </c>
      <c r="G670" s="59">
        <v>62.47</v>
      </c>
      <c r="H670" s="59">
        <v>61.9</v>
      </c>
      <c r="I670" s="59">
        <v>58.75</v>
      </c>
      <c r="J670" s="59">
        <v>65.17</v>
      </c>
      <c r="K670" s="59">
        <v>64.45</v>
      </c>
      <c r="L670" s="59">
        <v>65.010000000000005</v>
      </c>
      <c r="M670" s="59">
        <v>65.45</v>
      </c>
      <c r="N670" s="59">
        <v>60.38</v>
      </c>
      <c r="O670" s="59">
        <v>59.09</v>
      </c>
      <c r="P670" s="59">
        <v>56.07</v>
      </c>
      <c r="Q670" s="59">
        <v>62.4</v>
      </c>
      <c r="R670" s="59">
        <v>62.89</v>
      </c>
      <c r="S670" s="59">
        <v>60.05</v>
      </c>
      <c r="T670" s="59">
        <v>61.59</v>
      </c>
      <c r="U670" s="59">
        <v>65.98</v>
      </c>
      <c r="V670" s="59">
        <v>65.05</v>
      </c>
      <c r="W670" s="70">
        <v>67.52</v>
      </c>
      <c r="X670" s="37">
        <f t="shared" si="180"/>
        <v>62.192499999999995</v>
      </c>
      <c r="Y670" s="46">
        <f t="shared" si="181"/>
        <v>2.9995418509814922</v>
      </c>
      <c r="Z670" s="46">
        <f t="shared" si="182"/>
        <v>67.52</v>
      </c>
      <c r="AA670" s="46">
        <f t="shared" si="183"/>
        <v>56.07</v>
      </c>
      <c r="AB670" s="26">
        <f t="shared" si="184"/>
        <v>11.449999999999996</v>
      </c>
    </row>
    <row r="671" spans="1:28" x14ac:dyDescent="0.2">
      <c r="A671" s="142"/>
      <c r="B671" s="145"/>
      <c r="C671" s="53" t="s">
        <v>256</v>
      </c>
      <c r="D671" s="62">
        <v>12.7</v>
      </c>
      <c r="E671" s="59">
        <v>12.21</v>
      </c>
      <c r="F671" s="59">
        <v>11.54</v>
      </c>
      <c r="G671" s="59">
        <v>10.95</v>
      </c>
      <c r="H671" s="59">
        <v>11.36</v>
      </c>
      <c r="I671" s="59">
        <v>12.57</v>
      </c>
      <c r="J671" s="59">
        <v>8.43</v>
      </c>
      <c r="K671" s="59">
        <v>8.4600000000000009</v>
      </c>
      <c r="L671" s="59">
        <v>8.64</v>
      </c>
      <c r="M671" s="59">
        <v>8.48</v>
      </c>
      <c r="N671" s="59">
        <v>12.21</v>
      </c>
      <c r="O671" s="59">
        <v>12.12</v>
      </c>
      <c r="P671" s="59">
        <v>8.19</v>
      </c>
      <c r="Q671" s="59">
        <v>11.84</v>
      </c>
      <c r="R671" s="59">
        <v>10.9</v>
      </c>
      <c r="S671" s="59">
        <v>12.24</v>
      </c>
      <c r="T671" s="59">
        <v>10.33</v>
      </c>
      <c r="U671" s="59">
        <v>9.7899999999999991</v>
      </c>
      <c r="V671" s="59">
        <v>8.6999999999999993</v>
      </c>
      <c r="W671" s="70">
        <v>6.49</v>
      </c>
      <c r="X671" s="37">
        <f t="shared" si="180"/>
        <v>10.407500000000002</v>
      </c>
      <c r="Y671" s="46">
        <f t="shared" si="181"/>
        <v>1.8582529287931593</v>
      </c>
      <c r="Z671" s="46">
        <f t="shared" si="182"/>
        <v>12.7</v>
      </c>
      <c r="AA671" s="46">
        <f t="shared" si="183"/>
        <v>6.49</v>
      </c>
      <c r="AB671" s="26">
        <f t="shared" si="184"/>
        <v>6.2099999999999991</v>
      </c>
    </row>
    <row r="672" spans="1:28" x14ac:dyDescent="0.2">
      <c r="A672" s="143"/>
      <c r="B672" s="146"/>
      <c r="C672" s="54" t="s">
        <v>257</v>
      </c>
      <c r="D672" s="63">
        <v>30.12</v>
      </c>
      <c r="E672" s="64">
        <v>30.57</v>
      </c>
      <c r="F672" s="64">
        <v>31.04</v>
      </c>
      <c r="G672" s="64">
        <v>30.55</v>
      </c>
      <c r="H672" s="64">
        <v>30.52</v>
      </c>
      <c r="I672" s="64">
        <v>30.17</v>
      </c>
      <c r="J672" s="64">
        <v>23.25</v>
      </c>
      <c r="K672" s="64">
        <v>24.76</v>
      </c>
      <c r="L672" s="64">
        <v>23.93</v>
      </c>
      <c r="M672" s="64">
        <v>23.84</v>
      </c>
      <c r="N672" s="64">
        <v>31.44</v>
      </c>
      <c r="O672" s="64">
        <v>27.89</v>
      </c>
      <c r="P672" s="64">
        <v>21.94</v>
      </c>
      <c r="Q672" s="64">
        <v>30.2</v>
      </c>
      <c r="R672" s="64">
        <v>29.54</v>
      </c>
      <c r="S672" s="64">
        <v>29.81</v>
      </c>
      <c r="T672" s="64">
        <v>26.69</v>
      </c>
      <c r="U672" s="64">
        <v>28.54</v>
      </c>
      <c r="V672" s="64">
        <v>25.48</v>
      </c>
      <c r="W672" s="72">
        <v>23.71</v>
      </c>
      <c r="X672" s="38">
        <f t="shared" si="180"/>
        <v>27.6995</v>
      </c>
      <c r="Y672" s="51">
        <f t="shared" si="181"/>
        <v>3.1526638277061028</v>
      </c>
      <c r="Z672" s="51">
        <f t="shared" si="182"/>
        <v>31.44</v>
      </c>
      <c r="AA672" s="51">
        <f t="shared" si="183"/>
        <v>21.94</v>
      </c>
      <c r="AB672" s="27">
        <f t="shared" si="184"/>
        <v>9.5</v>
      </c>
    </row>
    <row r="673" spans="1:28" x14ac:dyDescent="0.2">
      <c r="A673" s="141" t="s">
        <v>43</v>
      </c>
      <c r="B673" s="144" t="s">
        <v>254</v>
      </c>
      <c r="C673" s="52" t="s">
        <v>255</v>
      </c>
      <c r="D673" s="65">
        <v>68.900000000000006</v>
      </c>
      <c r="E673" s="66">
        <v>68.25</v>
      </c>
      <c r="F673" s="66">
        <v>68.290000000000006</v>
      </c>
      <c r="G673" s="66">
        <v>73.680000000000007</v>
      </c>
      <c r="H673" s="66">
        <v>70.09</v>
      </c>
      <c r="I673" s="66">
        <v>62.3</v>
      </c>
      <c r="J673" s="66">
        <v>68.709999999999994</v>
      </c>
      <c r="K673" s="66">
        <v>68.739999999999995</v>
      </c>
      <c r="L673" s="66">
        <v>69.95</v>
      </c>
      <c r="M673" s="66">
        <v>68.599999999999994</v>
      </c>
      <c r="N673" s="66">
        <v>67.73</v>
      </c>
      <c r="O673" s="66">
        <v>67.13</v>
      </c>
      <c r="P673" s="66">
        <v>67.48</v>
      </c>
      <c r="Q673" s="66">
        <v>68.19</v>
      </c>
      <c r="R673" s="66">
        <v>68.86</v>
      </c>
      <c r="S673" s="66">
        <v>68</v>
      </c>
      <c r="T673" s="66">
        <v>67.28</v>
      </c>
      <c r="U673" s="66">
        <v>70.16</v>
      </c>
      <c r="V673" s="66">
        <v>72.099999999999994</v>
      </c>
      <c r="W673" s="69">
        <v>72.09</v>
      </c>
      <c r="X673" s="36">
        <f>AVERAGE(D673:W673)</f>
        <v>68.826499999999996</v>
      </c>
      <c r="Y673" s="44">
        <f>_xlfn.STDEV.S(D673:W673)</f>
        <v>2.3195650113987467</v>
      </c>
      <c r="Z673" s="44">
        <f>MAX(D673:W673)</f>
        <v>73.680000000000007</v>
      </c>
      <c r="AA673" s="44">
        <f>MIN(D673:W673)</f>
        <v>62.3</v>
      </c>
      <c r="AB673" s="25">
        <f>Z673-AA673</f>
        <v>11.38000000000001</v>
      </c>
    </row>
    <row r="674" spans="1:28" x14ac:dyDescent="0.2">
      <c r="A674" s="142"/>
      <c r="B674" s="145"/>
      <c r="C674" s="53" t="s">
        <v>256</v>
      </c>
      <c r="D674" s="62">
        <v>9.2200000000000006</v>
      </c>
      <c r="E674" s="59">
        <v>9.2799999999999994</v>
      </c>
      <c r="F674" s="59">
        <v>9.34</v>
      </c>
      <c r="G674" s="59">
        <v>5.93</v>
      </c>
      <c r="H674" s="59">
        <v>7.42</v>
      </c>
      <c r="I674" s="59">
        <v>6.63</v>
      </c>
      <c r="J674" s="59">
        <v>9.15</v>
      </c>
      <c r="K674" s="59">
        <v>8.89</v>
      </c>
      <c r="L674" s="59">
        <v>7.04</v>
      </c>
      <c r="M674" s="59">
        <v>7.45</v>
      </c>
      <c r="N674" s="59">
        <v>9.02</v>
      </c>
      <c r="O674" s="59">
        <v>8.8800000000000008</v>
      </c>
      <c r="P674" s="59">
        <v>8.58</v>
      </c>
      <c r="Q674" s="59">
        <v>9.06</v>
      </c>
      <c r="R674" s="59">
        <v>8.5500000000000007</v>
      </c>
      <c r="S674" s="59">
        <v>8.9700000000000006</v>
      </c>
      <c r="T674" s="59">
        <v>9.01</v>
      </c>
      <c r="U674" s="59">
        <v>5.0999999999999996</v>
      </c>
      <c r="V674" s="59">
        <v>6.05</v>
      </c>
      <c r="W674" s="70">
        <v>6.97</v>
      </c>
      <c r="X674" s="37">
        <f t="shared" ref="X674:X679" si="185">AVERAGE(D674:W674)</f>
        <v>8.0269999999999992</v>
      </c>
      <c r="Y674" s="46">
        <f t="shared" ref="Y674:Y679" si="186">_xlfn.STDEV.S(D674:W674)</f>
        <v>1.3289572485302417</v>
      </c>
      <c r="Z674" s="46">
        <f t="shared" ref="Z674:Z679" si="187">MAX(D674:W674)</f>
        <v>9.34</v>
      </c>
      <c r="AA674" s="46">
        <f t="shared" ref="AA674:AA679" si="188">MIN(D674:W674)</f>
        <v>5.0999999999999996</v>
      </c>
      <c r="AB674" s="26">
        <f t="shared" ref="AB674:AB679" si="189">Z674-AA674</f>
        <v>4.24</v>
      </c>
    </row>
    <row r="675" spans="1:28" x14ac:dyDescent="0.2">
      <c r="A675" s="142"/>
      <c r="B675" s="146"/>
      <c r="C675" s="54" t="s">
        <v>257</v>
      </c>
      <c r="D675" s="62">
        <v>28.77</v>
      </c>
      <c r="E675" s="59">
        <v>28.43</v>
      </c>
      <c r="F675" s="59">
        <v>27.92</v>
      </c>
      <c r="G675" s="59">
        <v>17.690000000000001</v>
      </c>
      <c r="H675" s="59">
        <v>25.84</v>
      </c>
      <c r="I675" s="59">
        <v>20.76</v>
      </c>
      <c r="J675" s="59">
        <v>28.63</v>
      </c>
      <c r="K675" s="59">
        <v>27.33</v>
      </c>
      <c r="L675" s="59">
        <v>22.52</v>
      </c>
      <c r="M675" s="59">
        <v>23.35</v>
      </c>
      <c r="N675" s="59">
        <v>26.22</v>
      </c>
      <c r="O675" s="59">
        <v>25.22</v>
      </c>
      <c r="P675" s="59">
        <v>25.76</v>
      </c>
      <c r="Q675" s="59">
        <v>26.83</v>
      </c>
      <c r="R675" s="59">
        <v>26.1</v>
      </c>
      <c r="S675" s="59">
        <v>25.48</v>
      </c>
      <c r="T675" s="59">
        <v>26.19</v>
      </c>
      <c r="U675" s="59">
        <v>21.76</v>
      </c>
      <c r="V675" s="59">
        <v>24.74</v>
      </c>
      <c r="W675" s="70">
        <v>25.95</v>
      </c>
      <c r="X675" s="37">
        <f t="shared" si="185"/>
        <v>25.274500000000003</v>
      </c>
      <c r="Y675" s="46">
        <f t="shared" si="186"/>
        <v>2.8319854946848122</v>
      </c>
      <c r="Z675" s="46">
        <f t="shared" si="187"/>
        <v>28.77</v>
      </c>
      <c r="AA675" s="46">
        <f t="shared" si="188"/>
        <v>17.690000000000001</v>
      </c>
      <c r="AB675" s="26">
        <f t="shared" si="189"/>
        <v>11.079999999999998</v>
      </c>
    </row>
    <row r="676" spans="1:28" x14ac:dyDescent="0.2">
      <c r="A676" s="142"/>
      <c r="B676" s="55" t="s">
        <v>258</v>
      </c>
      <c r="C676" s="56" t="s">
        <v>259</v>
      </c>
      <c r="D676" s="61">
        <v>84</v>
      </c>
      <c r="E676" s="60">
        <v>88</v>
      </c>
      <c r="F676" s="60">
        <v>85</v>
      </c>
      <c r="G676" s="60">
        <v>73</v>
      </c>
      <c r="H676" s="60">
        <v>82</v>
      </c>
      <c r="I676" s="60">
        <v>81</v>
      </c>
      <c r="J676" s="60">
        <v>80</v>
      </c>
      <c r="K676" s="60">
        <v>77</v>
      </c>
      <c r="L676" s="60">
        <v>78</v>
      </c>
      <c r="M676" s="60">
        <v>81</v>
      </c>
      <c r="N676" s="60">
        <v>80</v>
      </c>
      <c r="O676" s="60">
        <v>79</v>
      </c>
      <c r="P676" s="60">
        <v>79</v>
      </c>
      <c r="Q676" s="60">
        <v>79</v>
      </c>
      <c r="R676" s="60">
        <v>78</v>
      </c>
      <c r="S676" s="60">
        <v>79</v>
      </c>
      <c r="T676" s="60">
        <v>80</v>
      </c>
      <c r="U676" s="60">
        <v>76</v>
      </c>
      <c r="V676" s="60">
        <v>76</v>
      </c>
      <c r="W676" s="71">
        <v>76</v>
      </c>
      <c r="X676" s="37">
        <f t="shared" si="185"/>
        <v>79.55</v>
      </c>
      <c r="Y676" s="46">
        <f t="shared" si="186"/>
        <v>3.4408536272574191</v>
      </c>
      <c r="Z676" s="46">
        <f t="shared" si="187"/>
        <v>88</v>
      </c>
      <c r="AA676" s="46">
        <f t="shared" si="188"/>
        <v>73</v>
      </c>
      <c r="AB676" s="26">
        <f t="shared" si="189"/>
        <v>15</v>
      </c>
    </row>
    <row r="677" spans="1:28" x14ac:dyDescent="0.2">
      <c r="A677" s="142"/>
      <c r="B677" s="144" t="s">
        <v>260</v>
      </c>
      <c r="C677" s="52" t="s">
        <v>255</v>
      </c>
      <c r="D677" s="62">
        <v>66.14</v>
      </c>
      <c r="E677" s="59">
        <v>65.31</v>
      </c>
      <c r="F677" s="59">
        <v>65.45</v>
      </c>
      <c r="G677" s="59">
        <v>71.53</v>
      </c>
      <c r="H677" s="59">
        <v>67.48</v>
      </c>
      <c r="I677" s="59">
        <v>59.14</v>
      </c>
      <c r="J677" s="59">
        <v>66.069999999999993</v>
      </c>
      <c r="K677" s="59">
        <v>66.22</v>
      </c>
      <c r="L677" s="59">
        <v>67.459999999999994</v>
      </c>
      <c r="M677" s="59">
        <v>65.91</v>
      </c>
      <c r="N677" s="59">
        <v>65.040000000000006</v>
      </c>
      <c r="O677" s="59">
        <v>64.41</v>
      </c>
      <c r="P677" s="59">
        <v>64.78</v>
      </c>
      <c r="Q677" s="59">
        <v>65.53</v>
      </c>
      <c r="R677" s="59">
        <v>66.290000000000006</v>
      </c>
      <c r="S677" s="59">
        <v>65.349999999999994</v>
      </c>
      <c r="T677" s="59">
        <v>64.56</v>
      </c>
      <c r="U677" s="59">
        <v>67.739999999999995</v>
      </c>
      <c r="V677" s="59">
        <v>69.8</v>
      </c>
      <c r="W677" s="70">
        <v>69.78</v>
      </c>
      <c r="X677" s="37">
        <f t="shared" si="185"/>
        <v>66.199499999999972</v>
      </c>
      <c r="Y677" s="46">
        <f t="shared" si="186"/>
        <v>2.5290032881708453</v>
      </c>
      <c r="Z677" s="46">
        <f t="shared" si="187"/>
        <v>71.53</v>
      </c>
      <c r="AA677" s="46">
        <f t="shared" si="188"/>
        <v>59.14</v>
      </c>
      <c r="AB677" s="26">
        <f t="shared" si="189"/>
        <v>12.39</v>
      </c>
    </row>
    <row r="678" spans="1:28" x14ac:dyDescent="0.2">
      <c r="A678" s="142"/>
      <c r="B678" s="145"/>
      <c r="C678" s="53" t="s">
        <v>256</v>
      </c>
      <c r="D678" s="62">
        <v>10.039999999999999</v>
      </c>
      <c r="E678" s="59">
        <v>10.130000000000001</v>
      </c>
      <c r="F678" s="59">
        <v>10.18</v>
      </c>
      <c r="G678" s="59">
        <v>6.34</v>
      </c>
      <c r="H678" s="59">
        <v>8.0500000000000007</v>
      </c>
      <c r="I678" s="59">
        <v>7.35</v>
      </c>
      <c r="J678" s="59">
        <v>9.94</v>
      </c>
      <c r="K678" s="59">
        <v>9.64</v>
      </c>
      <c r="L678" s="59">
        <v>7.6</v>
      </c>
      <c r="M678" s="59">
        <v>8.09</v>
      </c>
      <c r="N678" s="59">
        <v>9.81</v>
      </c>
      <c r="O678" s="59">
        <v>9.65</v>
      </c>
      <c r="P678" s="59">
        <v>9.33</v>
      </c>
      <c r="Q678" s="59">
        <v>9.85</v>
      </c>
      <c r="R678" s="59">
        <v>9.26</v>
      </c>
      <c r="S678" s="59">
        <v>9.73</v>
      </c>
      <c r="T678" s="59">
        <v>9.8000000000000007</v>
      </c>
      <c r="U678" s="59">
        <v>5.51</v>
      </c>
      <c r="V678" s="59">
        <v>6.53</v>
      </c>
      <c r="W678" s="70">
        <v>7.5</v>
      </c>
      <c r="X678" s="37">
        <f t="shared" si="185"/>
        <v>8.7164999999999999</v>
      </c>
      <c r="Y678" s="46">
        <f t="shared" si="186"/>
        <v>1.4619175403342235</v>
      </c>
      <c r="Z678" s="46">
        <f t="shared" si="187"/>
        <v>10.18</v>
      </c>
      <c r="AA678" s="46">
        <f t="shared" si="188"/>
        <v>5.51</v>
      </c>
      <c r="AB678" s="26">
        <f t="shared" si="189"/>
        <v>4.67</v>
      </c>
    </row>
    <row r="679" spans="1:28" x14ac:dyDescent="0.2">
      <c r="A679" s="143"/>
      <c r="B679" s="146"/>
      <c r="C679" s="54" t="s">
        <v>257</v>
      </c>
      <c r="D679" s="63">
        <v>33</v>
      </c>
      <c r="E679" s="64">
        <v>32.75</v>
      </c>
      <c r="F679" s="64">
        <v>32.020000000000003</v>
      </c>
      <c r="G679" s="64">
        <v>19.47</v>
      </c>
      <c r="H679" s="64">
        <v>29.13</v>
      </c>
      <c r="I679" s="64">
        <v>24.19</v>
      </c>
      <c r="J679" s="64">
        <v>32.61</v>
      </c>
      <c r="K679" s="64">
        <v>30.99</v>
      </c>
      <c r="L679" s="64">
        <v>25.22</v>
      </c>
      <c r="M679" s="64">
        <v>26.37</v>
      </c>
      <c r="N679" s="64">
        <v>29.8</v>
      </c>
      <c r="O679" s="64">
        <v>28.67</v>
      </c>
      <c r="P679" s="64">
        <v>29.25</v>
      </c>
      <c r="Q679" s="64">
        <v>30.42</v>
      </c>
      <c r="R679" s="64">
        <v>29.45</v>
      </c>
      <c r="S679" s="64">
        <v>28.84</v>
      </c>
      <c r="T679" s="64">
        <v>29.8</v>
      </c>
      <c r="U679" s="64">
        <v>24.27</v>
      </c>
      <c r="V679" s="64">
        <v>27.49</v>
      </c>
      <c r="W679" s="72">
        <v>28.88</v>
      </c>
      <c r="X679" s="38">
        <f t="shared" si="185"/>
        <v>28.631</v>
      </c>
      <c r="Y679" s="51">
        <f t="shared" si="186"/>
        <v>3.3794610283454163</v>
      </c>
      <c r="Z679" s="51">
        <f t="shared" si="187"/>
        <v>33</v>
      </c>
      <c r="AA679" s="51">
        <f t="shared" si="188"/>
        <v>19.47</v>
      </c>
      <c r="AB679" s="27">
        <f t="shared" si="189"/>
        <v>13.530000000000001</v>
      </c>
    </row>
    <row r="680" spans="1:28" x14ac:dyDescent="0.2">
      <c r="A680" s="141" t="s">
        <v>44</v>
      </c>
      <c r="B680" s="144" t="s">
        <v>254</v>
      </c>
      <c r="C680" s="52" t="s">
        <v>255</v>
      </c>
      <c r="D680" s="65">
        <v>67.59</v>
      </c>
      <c r="E680" s="66">
        <v>70.06</v>
      </c>
      <c r="F680" s="66">
        <v>70.03</v>
      </c>
      <c r="G680" s="66">
        <v>73.459999999999994</v>
      </c>
      <c r="H680" s="66">
        <v>70.45</v>
      </c>
      <c r="I680" s="66">
        <v>68.459999999999994</v>
      </c>
      <c r="J680" s="66">
        <v>69.62</v>
      </c>
      <c r="K680" s="66">
        <v>66.45</v>
      </c>
      <c r="L680" s="66">
        <v>69.45</v>
      </c>
      <c r="M680" s="66">
        <v>66.930000000000007</v>
      </c>
      <c r="N680" s="66">
        <v>67</v>
      </c>
      <c r="O680" s="66">
        <v>66.650000000000006</v>
      </c>
      <c r="P680" s="66">
        <v>66.28</v>
      </c>
      <c r="Q680" s="66">
        <v>67.12</v>
      </c>
      <c r="R680" s="66">
        <v>66.67</v>
      </c>
      <c r="S680" s="66">
        <v>66.760000000000005</v>
      </c>
      <c r="T680" s="66">
        <v>67.989999999999995</v>
      </c>
      <c r="U680" s="66">
        <v>69.34</v>
      </c>
      <c r="V680" s="66">
        <v>68.13</v>
      </c>
      <c r="W680" s="69">
        <v>65.650000000000006</v>
      </c>
      <c r="X680" s="36">
        <f>AVERAGE(D680:W680)</f>
        <v>68.20450000000001</v>
      </c>
      <c r="Y680" s="44">
        <f>_xlfn.STDEV.S(D680:W680)</f>
        <v>1.9083348349032609</v>
      </c>
      <c r="Z680" s="44">
        <f>MAX(D680:W680)</f>
        <v>73.459999999999994</v>
      </c>
      <c r="AA680" s="44">
        <f>MIN(D680:W680)</f>
        <v>65.650000000000006</v>
      </c>
      <c r="AB680" s="25">
        <f>Z680-AA680</f>
        <v>7.8099999999999881</v>
      </c>
    </row>
    <row r="681" spans="1:28" x14ac:dyDescent="0.2">
      <c r="A681" s="142"/>
      <c r="B681" s="145"/>
      <c r="C681" s="53" t="s">
        <v>256</v>
      </c>
      <c r="D681" s="62">
        <v>8.3800000000000008</v>
      </c>
      <c r="E681" s="59">
        <v>7.53</v>
      </c>
      <c r="F681" s="59">
        <v>7.8</v>
      </c>
      <c r="G681" s="59">
        <v>6.67</v>
      </c>
      <c r="H681" s="59">
        <v>7.4</v>
      </c>
      <c r="I681" s="59">
        <v>7.76</v>
      </c>
      <c r="J681" s="59">
        <v>7.99</v>
      </c>
      <c r="K681" s="59">
        <v>6.8</v>
      </c>
      <c r="L681" s="59">
        <v>5.48</v>
      </c>
      <c r="M681" s="59">
        <v>6.59</v>
      </c>
      <c r="N681" s="59">
        <v>8.19</v>
      </c>
      <c r="O681" s="59">
        <v>7.28</v>
      </c>
      <c r="P681" s="59">
        <v>5.72</v>
      </c>
      <c r="Q681" s="59">
        <v>6.69</v>
      </c>
      <c r="R681" s="59">
        <v>6.66</v>
      </c>
      <c r="S681" s="59">
        <v>8.32</v>
      </c>
      <c r="T681" s="59">
        <v>6.96</v>
      </c>
      <c r="U681" s="59">
        <v>6.81</v>
      </c>
      <c r="V681" s="59">
        <v>3.01</v>
      </c>
      <c r="W681" s="70">
        <v>7.8</v>
      </c>
      <c r="X681" s="37">
        <f t="shared" ref="X681:X686" si="190">AVERAGE(D681:W681)</f>
        <v>6.9919999999999991</v>
      </c>
      <c r="Y681" s="46">
        <f t="shared" ref="Y681:Y686" si="191">_xlfn.STDEV.S(D681:W681)</f>
        <v>1.2323259992473872</v>
      </c>
      <c r="Z681" s="46">
        <f t="shared" ref="Z681:Z686" si="192">MAX(D681:W681)</f>
        <v>8.3800000000000008</v>
      </c>
      <c r="AA681" s="46">
        <f t="shared" ref="AA681:AA686" si="193">MIN(D681:W681)</f>
        <v>3.01</v>
      </c>
      <c r="AB681" s="26">
        <f t="shared" ref="AB681:AB686" si="194">Z681-AA681</f>
        <v>5.370000000000001</v>
      </c>
    </row>
    <row r="682" spans="1:28" x14ac:dyDescent="0.2">
      <c r="A682" s="142"/>
      <c r="B682" s="146"/>
      <c r="C682" s="54" t="s">
        <v>257</v>
      </c>
      <c r="D682" s="62">
        <v>23.4</v>
      </c>
      <c r="E682" s="59">
        <v>22.05</v>
      </c>
      <c r="F682" s="59">
        <v>24.88</v>
      </c>
      <c r="G682" s="59">
        <v>24.34</v>
      </c>
      <c r="H682" s="59">
        <v>24.98</v>
      </c>
      <c r="I682" s="59">
        <v>24.35</v>
      </c>
      <c r="J682" s="59">
        <v>23.9</v>
      </c>
      <c r="K682" s="59">
        <v>21.79</v>
      </c>
      <c r="L682" s="59">
        <v>19.170000000000002</v>
      </c>
      <c r="M682" s="59">
        <v>21.05</v>
      </c>
      <c r="N682" s="59">
        <v>25.85</v>
      </c>
      <c r="O682" s="59">
        <v>22.77</v>
      </c>
      <c r="P682" s="59">
        <v>20.29</v>
      </c>
      <c r="Q682" s="59">
        <v>22.8</v>
      </c>
      <c r="R682" s="59">
        <v>23.51</v>
      </c>
      <c r="S682" s="59">
        <v>23.87</v>
      </c>
      <c r="T682" s="59">
        <v>22.26</v>
      </c>
      <c r="U682" s="59">
        <v>23.21</v>
      </c>
      <c r="V682" s="59">
        <v>14.82</v>
      </c>
      <c r="W682" s="70">
        <v>23.2</v>
      </c>
      <c r="X682" s="37">
        <f t="shared" si="190"/>
        <v>22.624500000000001</v>
      </c>
      <c r="Y682" s="46">
        <f t="shared" si="191"/>
        <v>2.4514388363614512</v>
      </c>
      <c r="Z682" s="46">
        <f t="shared" si="192"/>
        <v>25.85</v>
      </c>
      <c r="AA682" s="46">
        <f t="shared" si="193"/>
        <v>14.82</v>
      </c>
      <c r="AB682" s="26">
        <f t="shared" si="194"/>
        <v>11.030000000000001</v>
      </c>
    </row>
    <row r="683" spans="1:28" x14ac:dyDescent="0.2">
      <c r="A683" s="142"/>
      <c r="B683" s="55" t="s">
        <v>258</v>
      </c>
      <c r="C683" s="56" t="s">
        <v>259</v>
      </c>
      <c r="D683" s="61">
        <v>78</v>
      </c>
      <c r="E683" s="60">
        <v>76</v>
      </c>
      <c r="F683" s="60">
        <v>78</v>
      </c>
      <c r="G683" s="60">
        <v>74</v>
      </c>
      <c r="H683" s="60">
        <v>76</v>
      </c>
      <c r="I683" s="60">
        <v>78</v>
      </c>
      <c r="J683" s="60">
        <v>77</v>
      </c>
      <c r="K683" s="60">
        <v>83</v>
      </c>
      <c r="L683" s="60">
        <v>79</v>
      </c>
      <c r="M683" s="60">
        <v>83</v>
      </c>
      <c r="N683" s="60">
        <v>87</v>
      </c>
      <c r="O683" s="60">
        <v>83</v>
      </c>
      <c r="P683" s="60">
        <v>81</v>
      </c>
      <c r="Q683" s="60">
        <v>82</v>
      </c>
      <c r="R683" s="60">
        <v>85</v>
      </c>
      <c r="S683" s="60">
        <v>85</v>
      </c>
      <c r="T683" s="60">
        <v>77</v>
      </c>
      <c r="U683" s="60">
        <v>77</v>
      </c>
      <c r="V683" s="60">
        <v>82</v>
      </c>
      <c r="W683" s="71">
        <v>81</v>
      </c>
      <c r="X683" s="37">
        <f t="shared" si="190"/>
        <v>80.099999999999994</v>
      </c>
      <c r="Y683" s="46">
        <f t="shared" si="191"/>
        <v>3.582119337399079</v>
      </c>
      <c r="Z683" s="46">
        <f t="shared" si="192"/>
        <v>87</v>
      </c>
      <c r="AA683" s="46">
        <f t="shared" si="193"/>
        <v>74</v>
      </c>
      <c r="AB683" s="26">
        <f t="shared" si="194"/>
        <v>13</v>
      </c>
    </row>
    <row r="684" spans="1:28" x14ac:dyDescent="0.2">
      <c r="A684" s="142"/>
      <c r="B684" s="144" t="s">
        <v>260</v>
      </c>
      <c r="C684" s="52" t="s">
        <v>255</v>
      </c>
      <c r="D684" s="62">
        <v>64.95</v>
      </c>
      <c r="E684" s="59">
        <v>67.63</v>
      </c>
      <c r="F684" s="59">
        <v>67.55</v>
      </c>
      <c r="G684" s="59">
        <v>71.3</v>
      </c>
      <c r="H684" s="59">
        <v>68.069999999999993</v>
      </c>
      <c r="I684" s="59">
        <v>65.88</v>
      </c>
      <c r="J684" s="59">
        <v>67.14</v>
      </c>
      <c r="K684" s="59">
        <v>63.57</v>
      </c>
      <c r="L684" s="59">
        <v>66.89</v>
      </c>
      <c r="M684" s="59">
        <v>64.069999999999993</v>
      </c>
      <c r="N684" s="59">
        <v>64.010000000000005</v>
      </c>
      <c r="O684" s="59">
        <v>63.77</v>
      </c>
      <c r="P684" s="59">
        <v>63.44</v>
      </c>
      <c r="Q684" s="59">
        <v>64.319999999999993</v>
      </c>
      <c r="R684" s="59">
        <v>63.71</v>
      </c>
      <c r="S684" s="59">
        <v>63.82</v>
      </c>
      <c r="T684" s="59">
        <v>65.400000000000006</v>
      </c>
      <c r="U684" s="59">
        <v>66.849999999999994</v>
      </c>
      <c r="V684" s="59">
        <v>65.39</v>
      </c>
      <c r="W684" s="70">
        <v>62.75</v>
      </c>
      <c r="X684" s="37">
        <f t="shared" si="190"/>
        <v>65.525499999999994</v>
      </c>
      <c r="Y684" s="46">
        <f t="shared" si="191"/>
        <v>2.128655308182287</v>
      </c>
      <c r="Z684" s="46">
        <f t="shared" si="192"/>
        <v>71.3</v>
      </c>
      <c r="AA684" s="46">
        <f t="shared" si="193"/>
        <v>62.75</v>
      </c>
      <c r="AB684" s="26">
        <f t="shared" si="194"/>
        <v>8.5499999999999972</v>
      </c>
    </row>
    <row r="685" spans="1:28" x14ac:dyDescent="0.2">
      <c r="A685" s="142"/>
      <c r="B685" s="145"/>
      <c r="C685" s="53" t="s">
        <v>256</v>
      </c>
      <c r="D685" s="62">
        <v>9.1199999999999992</v>
      </c>
      <c r="E685" s="59">
        <v>8.1300000000000008</v>
      </c>
      <c r="F685" s="59">
        <v>8.42</v>
      </c>
      <c r="G685" s="59">
        <v>7.16</v>
      </c>
      <c r="H685" s="59">
        <v>7.98</v>
      </c>
      <c r="I685" s="59">
        <v>8.43</v>
      </c>
      <c r="J685" s="59">
        <v>8.64</v>
      </c>
      <c r="K685" s="59">
        <v>7.42</v>
      </c>
      <c r="L685" s="59">
        <v>5.94</v>
      </c>
      <c r="M685" s="59">
        <v>7.2</v>
      </c>
      <c r="N685" s="59">
        <v>8.9600000000000009</v>
      </c>
      <c r="O685" s="59">
        <v>7.96</v>
      </c>
      <c r="P685" s="59">
        <v>6.24</v>
      </c>
      <c r="Q685" s="59">
        <v>7.29</v>
      </c>
      <c r="R685" s="59">
        <v>7.29</v>
      </c>
      <c r="S685" s="59">
        <v>9.1</v>
      </c>
      <c r="T685" s="59">
        <v>7.55</v>
      </c>
      <c r="U685" s="59">
        <v>7.37</v>
      </c>
      <c r="V685" s="59">
        <v>3.25</v>
      </c>
      <c r="W685" s="70">
        <v>8.5</v>
      </c>
      <c r="X685" s="37">
        <f t="shared" si="190"/>
        <v>7.597500000000001</v>
      </c>
      <c r="Y685" s="46">
        <f t="shared" si="191"/>
        <v>1.3451467343164036</v>
      </c>
      <c r="Z685" s="46">
        <f t="shared" si="192"/>
        <v>9.1199999999999992</v>
      </c>
      <c r="AA685" s="46">
        <f t="shared" si="193"/>
        <v>3.25</v>
      </c>
      <c r="AB685" s="26">
        <f t="shared" si="194"/>
        <v>5.8699999999999992</v>
      </c>
    </row>
    <row r="686" spans="1:28" x14ac:dyDescent="0.2">
      <c r="A686" s="143"/>
      <c r="B686" s="146"/>
      <c r="C686" s="54" t="s">
        <v>257</v>
      </c>
      <c r="D686" s="63">
        <v>26.47</v>
      </c>
      <c r="E686" s="64">
        <v>24.61</v>
      </c>
      <c r="F686" s="64">
        <v>27.85</v>
      </c>
      <c r="G686" s="64">
        <v>26.87</v>
      </c>
      <c r="H686" s="64">
        <v>27.94</v>
      </c>
      <c r="I686" s="64">
        <v>27.49</v>
      </c>
      <c r="J686" s="64">
        <v>26.78</v>
      </c>
      <c r="K686" s="64">
        <v>24.83</v>
      </c>
      <c r="L686" s="64">
        <v>21.44</v>
      </c>
      <c r="M686" s="64">
        <v>23.9</v>
      </c>
      <c r="N686" s="64">
        <v>29.68</v>
      </c>
      <c r="O686" s="64">
        <v>25.93</v>
      </c>
      <c r="P686" s="64">
        <v>23.03</v>
      </c>
      <c r="Q686" s="64">
        <v>25.88</v>
      </c>
      <c r="R686" s="64">
        <v>26.9</v>
      </c>
      <c r="S686" s="64">
        <v>27.3</v>
      </c>
      <c r="T686" s="64">
        <v>25.04</v>
      </c>
      <c r="U686" s="64">
        <v>26.03</v>
      </c>
      <c r="V686" s="64">
        <v>16.47</v>
      </c>
      <c r="W686" s="72">
        <v>26.44</v>
      </c>
      <c r="X686" s="38">
        <f t="shared" si="190"/>
        <v>25.544000000000004</v>
      </c>
      <c r="Y686" s="51">
        <f t="shared" si="191"/>
        <v>2.8298956648053393</v>
      </c>
      <c r="Z686" s="51">
        <f t="shared" si="192"/>
        <v>29.68</v>
      </c>
      <c r="AA686" s="51">
        <f t="shared" si="193"/>
        <v>16.47</v>
      </c>
      <c r="AB686" s="27">
        <f t="shared" si="194"/>
        <v>13.21</v>
      </c>
    </row>
    <row r="687" spans="1:28" x14ac:dyDescent="0.2">
      <c r="A687" s="141" t="s">
        <v>45</v>
      </c>
      <c r="B687" s="144" t="s">
        <v>254</v>
      </c>
      <c r="C687" s="52" t="s">
        <v>255</v>
      </c>
      <c r="D687" s="65">
        <v>47.22</v>
      </c>
      <c r="E687" s="66">
        <v>47.16</v>
      </c>
      <c r="F687" s="66">
        <v>50.25</v>
      </c>
      <c r="G687" s="66">
        <v>53.01</v>
      </c>
      <c r="H687" s="66">
        <v>55.89</v>
      </c>
      <c r="I687" s="66">
        <v>61.07</v>
      </c>
      <c r="J687" s="66">
        <v>62.5</v>
      </c>
      <c r="K687" s="66">
        <v>58.68</v>
      </c>
      <c r="L687" s="66">
        <v>50.97</v>
      </c>
      <c r="M687" s="66">
        <v>52.49</v>
      </c>
      <c r="N687" s="66">
        <v>58.06</v>
      </c>
      <c r="O687" s="66">
        <v>60.57</v>
      </c>
      <c r="P687" s="66">
        <v>58.4</v>
      </c>
      <c r="Q687" s="66">
        <v>59.65</v>
      </c>
      <c r="R687" s="66">
        <v>60.75</v>
      </c>
      <c r="S687" s="66">
        <v>59.01</v>
      </c>
      <c r="T687" s="66">
        <v>58.27</v>
      </c>
      <c r="U687" s="66">
        <v>58.6</v>
      </c>
      <c r="V687" s="66">
        <v>59.37</v>
      </c>
      <c r="W687" s="69">
        <v>59.5</v>
      </c>
      <c r="X687" s="36">
        <f>AVERAGE(D687:W687)</f>
        <v>56.570999999999991</v>
      </c>
      <c r="Y687" s="44">
        <f>_xlfn.STDEV.S(D687:W687)</f>
        <v>4.6726504368787483</v>
      </c>
      <c r="Z687" s="44">
        <f>MAX(D687:W687)</f>
        <v>62.5</v>
      </c>
      <c r="AA687" s="44">
        <f>MIN(D687:W687)</f>
        <v>47.16</v>
      </c>
      <c r="AB687" s="25">
        <f>Z687-AA687</f>
        <v>15.340000000000003</v>
      </c>
    </row>
    <row r="688" spans="1:28" x14ac:dyDescent="0.2">
      <c r="A688" s="142"/>
      <c r="B688" s="145"/>
      <c r="C688" s="53" t="s">
        <v>256</v>
      </c>
      <c r="D688" s="62">
        <v>8.1199999999999992</v>
      </c>
      <c r="E688" s="59">
        <v>7.39</v>
      </c>
      <c r="F688" s="59">
        <v>8.98</v>
      </c>
      <c r="G688" s="59">
        <v>9.81</v>
      </c>
      <c r="H688" s="59">
        <v>8.02</v>
      </c>
      <c r="I688" s="59">
        <v>6.44</v>
      </c>
      <c r="J688" s="59">
        <v>7.92</v>
      </c>
      <c r="K688" s="59">
        <v>7.78</v>
      </c>
      <c r="L688" s="59">
        <v>9</v>
      </c>
      <c r="M688" s="59">
        <v>9.8699999999999992</v>
      </c>
      <c r="N688" s="59">
        <v>9.4600000000000009</v>
      </c>
      <c r="O688" s="59">
        <v>9.14</v>
      </c>
      <c r="P688" s="59">
        <v>8.58</v>
      </c>
      <c r="Q688" s="59">
        <v>10.86</v>
      </c>
      <c r="R688" s="59">
        <v>9.64</v>
      </c>
      <c r="S688" s="59">
        <v>10.31</v>
      </c>
      <c r="T688" s="59">
        <v>10.33</v>
      </c>
      <c r="U688" s="59">
        <v>10.11</v>
      </c>
      <c r="V688" s="59">
        <v>9.5399999999999991</v>
      </c>
      <c r="W688" s="70">
        <v>9.24</v>
      </c>
      <c r="X688" s="37">
        <f t="shared" ref="X688:X693" si="195">AVERAGE(D688:W688)</f>
        <v>9.0269999999999992</v>
      </c>
      <c r="Y688" s="46">
        <f t="shared" ref="Y688:Y693" si="196">_xlfn.STDEV.S(D688:W688)</f>
        <v>1.1303753452073575</v>
      </c>
      <c r="Z688" s="46">
        <f t="shared" ref="Z688:Z693" si="197">MAX(D688:W688)</f>
        <v>10.86</v>
      </c>
      <c r="AA688" s="46">
        <f t="shared" ref="AA688:AA693" si="198">MIN(D688:W688)</f>
        <v>6.44</v>
      </c>
      <c r="AB688" s="26">
        <f t="shared" ref="AB688:AB693" si="199">Z688-AA688</f>
        <v>4.419999999999999</v>
      </c>
    </row>
    <row r="689" spans="1:28" x14ac:dyDescent="0.2">
      <c r="A689" s="142"/>
      <c r="B689" s="146"/>
      <c r="C689" s="54" t="s">
        <v>257</v>
      </c>
      <c r="D689" s="62">
        <v>12.53</v>
      </c>
      <c r="E689" s="59">
        <v>11.62</v>
      </c>
      <c r="F689" s="59">
        <v>15.06</v>
      </c>
      <c r="G689" s="59">
        <v>18.010000000000002</v>
      </c>
      <c r="H689" s="59">
        <v>17.66</v>
      </c>
      <c r="I689" s="59">
        <v>19.89</v>
      </c>
      <c r="J689" s="59">
        <v>24.39</v>
      </c>
      <c r="K689" s="59">
        <v>20.99</v>
      </c>
      <c r="L689" s="59">
        <v>15.54</v>
      </c>
      <c r="M689" s="59">
        <v>17.75</v>
      </c>
      <c r="N689" s="59">
        <v>22.84</v>
      </c>
      <c r="O689" s="59">
        <v>23.81</v>
      </c>
      <c r="P689" s="59">
        <v>22.71</v>
      </c>
      <c r="Q689" s="59">
        <v>25.87</v>
      </c>
      <c r="R689" s="59">
        <v>25.53</v>
      </c>
      <c r="S689" s="59">
        <v>24.91</v>
      </c>
      <c r="T689" s="59">
        <v>23.43</v>
      </c>
      <c r="U689" s="59">
        <v>22.67</v>
      </c>
      <c r="V689" s="59">
        <v>22.97</v>
      </c>
      <c r="W689" s="70">
        <v>22.99</v>
      </c>
      <c r="X689" s="37">
        <f t="shared" si="195"/>
        <v>20.558500000000002</v>
      </c>
      <c r="Y689" s="46">
        <f t="shared" si="196"/>
        <v>4.3199113965085134</v>
      </c>
      <c r="Z689" s="46">
        <f t="shared" si="197"/>
        <v>25.87</v>
      </c>
      <c r="AA689" s="46">
        <f t="shared" si="198"/>
        <v>11.62</v>
      </c>
      <c r="AB689" s="26">
        <f t="shared" si="199"/>
        <v>14.250000000000002</v>
      </c>
    </row>
    <row r="690" spans="1:28" x14ac:dyDescent="0.2">
      <c r="A690" s="142"/>
      <c r="B690" s="55" t="s">
        <v>258</v>
      </c>
      <c r="C690" s="56" t="s">
        <v>259</v>
      </c>
      <c r="D690" s="61">
        <v>89</v>
      </c>
      <c r="E690" s="60">
        <v>89</v>
      </c>
      <c r="F690" s="60">
        <v>88</v>
      </c>
      <c r="G690" s="60">
        <v>86</v>
      </c>
      <c r="H690" s="60">
        <v>84</v>
      </c>
      <c r="I690" s="60">
        <v>81</v>
      </c>
      <c r="J690" s="60">
        <v>80</v>
      </c>
      <c r="K690" s="60">
        <v>82</v>
      </c>
      <c r="L690" s="60">
        <v>87</v>
      </c>
      <c r="M690" s="60">
        <v>86</v>
      </c>
      <c r="N690" s="60">
        <v>84</v>
      </c>
      <c r="O690" s="60">
        <v>83</v>
      </c>
      <c r="P690" s="60">
        <v>85</v>
      </c>
      <c r="Q690" s="60">
        <v>86</v>
      </c>
      <c r="R690" s="60">
        <v>85</v>
      </c>
      <c r="S690" s="60">
        <v>83</v>
      </c>
      <c r="T690" s="60">
        <v>85</v>
      </c>
      <c r="U690" s="60">
        <v>86</v>
      </c>
      <c r="V690" s="60">
        <v>83</v>
      </c>
      <c r="W690" s="71">
        <v>84</v>
      </c>
      <c r="X690" s="37">
        <f t="shared" si="195"/>
        <v>84.8</v>
      </c>
      <c r="Y690" s="46">
        <f t="shared" si="196"/>
        <v>2.4408799103688219</v>
      </c>
      <c r="Z690" s="46">
        <f t="shared" si="197"/>
        <v>89</v>
      </c>
      <c r="AA690" s="46">
        <f t="shared" si="198"/>
        <v>80</v>
      </c>
      <c r="AB690" s="26">
        <f t="shared" si="199"/>
        <v>9</v>
      </c>
    </row>
    <row r="691" spans="1:28" x14ac:dyDescent="0.2">
      <c r="A691" s="142"/>
      <c r="B691" s="144" t="s">
        <v>260</v>
      </c>
      <c r="C691" s="52" t="s">
        <v>255</v>
      </c>
      <c r="D691" s="62">
        <v>41.62</v>
      </c>
      <c r="E691" s="59">
        <v>41.55</v>
      </c>
      <c r="F691" s="59">
        <v>45.29</v>
      </c>
      <c r="G691" s="59">
        <v>48.58</v>
      </c>
      <c r="H691" s="59">
        <v>51.94</v>
      </c>
      <c r="I691" s="59">
        <v>57.83</v>
      </c>
      <c r="J691" s="59">
        <v>59.4</v>
      </c>
      <c r="K691" s="59">
        <v>55.14</v>
      </c>
      <c r="L691" s="59">
        <v>46.19</v>
      </c>
      <c r="M691" s="59">
        <v>48.01</v>
      </c>
      <c r="N691" s="59">
        <v>54.38</v>
      </c>
      <c r="O691" s="59">
        <v>57.16</v>
      </c>
      <c r="P691" s="59">
        <v>54.71</v>
      </c>
      <c r="Q691" s="59">
        <v>56.05</v>
      </c>
      <c r="R691" s="59">
        <v>57.3</v>
      </c>
      <c r="S691" s="59">
        <v>55.46</v>
      </c>
      <c r="T691" s="59">
        <v>54.57</v>
      </c>
      <c r="U691" s="59">
        <v>54.88</v>
      </c>
      <c r="V691" s="59">
        <v>55.88</v>
      </c>
      <c r="W691" s="70">
        <v>55.98</v>
      </c>
      <c r="X691" s="37">
        <f t="shared" si="195"/>
        <v>52.595999999999989</v>
      </c>
      <c r="Y691" s="46">
        <f t="shared" si="196"/>
        <v>5.4131597932601645</v>
      </c>
      <c r="Z691" s="46">
        <f t="shared" si="197"/>
        <v>59.4</v>
      </c>
      <c r="AA691" s="46">
        <f t="shared" si="198"/>
        <v>41.55</v>
      </c>
      <c r="AB691" s="26">
        <f t="shared" si="199"/>
        <v>17.850000000000001</v>
      </c>
    </row>
    <row r="692" spans="1:28" x14ac:dyDescent="0.2">
      <c r="A692" s="142"/>
      <c r="B692" s="145"/>
      <c r="C692" s="53" t="s">
        <v>256</v>
      </c>
      <c r="D692" s="62">
        <v>9.81</v>
      </c>
      <c r="E692" s="59">
        <v>8.91</v>
      </c>
      <c r="F692" s="59">
        <v>10.56</v>
      </c>
      <c r="G692" s="59">
        <v>11.31</v>
      </c>
      <c r="H692" s="59">
        <v>9.09</v>
      </c>
      <c r="I692" s="59">
        <v>7.12</v>
      </c>
      <c r="J692" s="59">
        <v>8.73</v>
      </c>
      <c r="K692" s="59">
        <v>8.69</v>
      </c>
      <c r="L692" s="59">
        <v>10.53</v>
      </c>
      <c r="M692" s="59">
        <v>11.42</v>
      </c>
      <c r="N692" s="59">
        <v>10.64</v>
      </c>
      <c r="O692" s="59">
        <v>10.18</v>
      </c>
      <c r="P692" s="59">
        <v>9.6300000000000008</v>
      </c>
      <c r="Q692" s="59">
        <v>12.14</v>
      </c>
      <c r="R692" s="59">
        <v>10.73</v>
      </c>
      <c r="S692" s="59">
        <v>11.53</v>
      </c>
      <c r="T692" s="59">
        <v>11.59</v>
      </c>
      <c r="U692" s="59">
        <v>11.34</v>
      </c>
      <c r="V692" s="59">
        <v>10.62</v>
      </c>
      <c r="W692" s="70">
        <v>10.31</v>
      </c>
      <c r="X692" s="37">
        <f t="shared" si="195"/>
        <v>10.244</v>
      </c>
      <c r="Y692" s="46">
        <f t="shared" si="196"/>
        <v>1.2491782562106535</v>
      </c>
      <c r="Z692" s="46">
        <f t="shared" si="197"/>
        <v>12.14</v>
      </c>
      <c r="AA692" s="46">
        <f t="shared" si="198"/>
        <v>7.12</v>
      </c>
      <c r="AB692" s="26">
        <f t="shared" si="199"/>
        <v>5.0200000000000005</v>
      </c>
    </row>
    <row r="693" spans="1:28" x14ac:dyDescent="0.2">
      <c r="A693" s="143"/>
      <c r="B693" s="146"/>
      <c r="C693" s="54" t="s">
        <v>257</v>
      </c>
      <c r="D693" s="63">
        <v>16.5</v>
      </c>
      <c r="E693" s="64">
        <v>15.25</v>
      </c>
      <c r="F693" s="64">
        <v>19.21</v>
      </c>
      <c r="G693" s="64">
        <v>22.4</v>
      </c>
      <c r="H693" s="64">
        <v>21.3</v>
      </c>
      <c r="I693" s="64">
        <v>23.15</v>
      </c>
      <c r="J693" s="64">
        <v>28.33</v>
      </c>
      <c r="K693" s="64">
        <v>24.91</v>
      </c>
      <c r="L693" s="64">
        <v>19.64</v>
      </c>
      <c r="M693" s="64">
        <v>22.18</v>
      </c>
      <c r="N693" s="64">
        <v>27.53</v>
      </c>
      <c r="O693" s="64">
        <v>28.18</v>
      </c>
      <c r="P693" s="64">
        <v>27.25</v>
      </c>
      <c r="Q693" s="64">
        <v>31.07</v>
      </c>
      <c r="R693" s="64">
        <v>30.31</v>
      </c>
      <c r="S693" s="64">
        <v>29.88</v>
      </c>
      <c r="T693" s="64">
        <v>28.22</v>
      </c>
      <c r="U693" s="64">
        <v>27.22</v>
      </c>
      <c r="V693" s="64">
        <v>27.25</v>
      </c>
      <c r="W693" s="72">
        <v>27.31</v>
      </c>
      <c r="X693" s="38">
        <f t="shared" si="195"/>
        <v>24.854499999999998</v>
      </c>
      <c r="Y693" s="51">
        <f t="shared" si="196"/>
        <v>4.6350568894481841</v>
      </c>
      <c r="Z693" s="51">
        <f t="shared" si="197"/>
        <v>31.07</v>
      </c>
      <c r="AA693" s="51">
        <f t="shared" si="198"/>
        <v>15.25</v>
      </c>
      <c r="AB693" s="27">
        <f t="shared" si="199"/>
        <v>15.82</v>
      </c>
    </row>
    <row r="694" spans="1:28" x14ac:dyDescent="0.2">
      <c r="A694" s="141" t="s">
        <v>46</v>
      </c>
      <c r="B694" s="144" t="s">
        <v>254</v>
      </c>
      <c r="C694" s="52" t="s">
        <v>255</v>
      </c>
      <c r="D694" s="65">
        <v>49.44</v>
      </c>
      <c r="E694" s="66">
        <v>51.22</v>
      </c>
      <c r="F694" s="66">
        <v>51.99</v>
      </c>
      <c r="G694" s="66">
        <v>51.92</v>
      </c>
      <c r="H694" s="66">
        <v>52.9</v>
      </c>
      <c r="I694" s="66">
        <v>53.03</v>
      </c>
      <c r="J694" s="66">
        <v>53.03</v>
      </c>
      <c r="K694" s="66">
        <v>52.79</v>
      </c>
      <c r="L694" s="66">
        <v>52.38</v>
      </c>
      <c r="M694" s="66">
        <v>52.7</v>
      </c>
      <c r="N694" s="66">
        <v>53.06</v>
      </c>
      <c r="O694" s="66">
        <v>53.44</v>
      </c>
      <c r="P694" s="66">
        <v>53.94</v>
      </c>
      <c r="Q694" s="66">
        <v>52.27</v>
      </c>
      <c r="R694" s="66">
        <v>52.91</v>
      </c>
      <c r="S694" s="66">
        <v>55.56</v>
      </c>
      <c r="T694" s="66">
        <v>53.2</v>
      </c>
      <c r="U694" s="66">
        <v>52.77</v>
      </c>
      <c r="V694" s="66">
        <v>51.82</v>
      </c>
      <c r="W694" s="69">
        <v>54.52</v>
      </c>
      <c r="X694" s="36">
        <f>AVERAGE(D694:W694)</f>
        <v>52.744500000000016</v>
      </c>
      <c r="Y694" s="44">
        <f>_xlfn.STDEV.S(D694:W694)</f>
        <v>1.24020997797699</v>
      </c>
      <c r="Z694" s="44">
        <f>MAX(D694:W694)</f>
        <v>55.56</v>
      </c>
      <c r="AA694" s="44">
        <f>MIN(D694:W694)</f>
        <v>49.44</v>
      </c>
      <c r="AB694" s="25">
        <f>Z694-AA694</f>
        <v>6.1200000000000045</v>
      </c>
    </row>
    <row r="695" spans="1:28" x14ac:dyDescent="0.2">
      <c r="A695" s="142"/>
      <c r="B695" s="145"/>
      <c r="C695" s="53" t="s">
        <v>256</v>
      </c>
      <c r="D695" s="62">
        <v>6.82</v>
      </c>
      <c r="E695" s="59">
        <v>7.22</v>
      </c>
      <c r="F695" s="59">
        <v>7.49</v>
      </c>
      <c r="G695" s="59">
        <v>8.1300000000000008</v>
      </c>
      <c r="H695" s="59">
        <v>7.88</v>
      </c>
      <c r="I695" s="59">
        <v>7.83</v>
      </c>
      <c r="J695" s="59">
        <v>7.22</v>
      </c>
      <c r="K695" s="59">
        <v>8.0399999999999991</v>
      </c>
      <c r="L695" s="59">
        <v>7.89</v>
      </c>
      <c r="M695" s="59">
        <v>7.83</v>
      </c>
      <c r="N695" s="59">
        <v>7.96</v>
      </c>
      <c r="O695" s="59">
        <v>7.68</v>
      </c>
      <c r="P695" s="59">
        <v>6.96</v>
      </c>
      <c r="Q695" s="59">
        <v>7.28</v>
      </c>
      <c r="R695" s="59">
        <v>7.7</v>
      </c>
      <c r="S695" s="59">
        <v>7.33</v>
      </c>
      <c r="T695" s="59">
        <v>7.39</v>
      </c>
      <c r="U695" s="59">
        <v>7.91</v>
      </c>
      <c r="V695" s="59">
        <v>7.32</v>
      </c>
      <c r="W695" s="70">
        <v>7.29</v>
      </c>
      <c r="X695" s="37">
        <f t="shared" ref="X695:X700" si="200">AVERAGE(D695:W695)</f>
        <v>7.5584999999999978</v>
      </c>
      <c r="Y695" s="46">
        <f t="shared" ref="Y695:Y700" si="201">_xlfn.STDEV.S(D695:W695)</f>
        <v>0.37439459903886657</v>
      </c>
      <c r="Z695" s="46">
        <f t="shared" ref="Z695:Z700" si="202">MAX(D695:W695)</f>
        <v>8.1300000000000008</v>
      </c>
      <c r="AA695" s="46">
        <f t="shared" ref="AA695:AA700" si="203">MIN(D695:W695)</f>
        <v>6.82</v>
      </c>
      <c r="AB695" s="26">
        <f t="shared" ref="AB695:AB700" si="204">Z695-AA695</f>
        <v>1.3100000000000005</v>
      </c>
    </row>
    <row r="696" spans="1:28" x14ac:dyDescent="0.2">
      <c r="A696" s="142"/>
      <c r="B696" s="146"/>
      <c r="C696" s="54" t="s">
        <v>257</v>
      </c>
      <c r="D696" s="62">
        <v>10.130000000000001</v>
      </c>
      <c r="E696" s="59">
        <v>10.61</v>
      </c>
      <c r="F696" s="59">
        <v>11.28</v>
      </c>
      <c r="G696" s="59">
        <v>12.29</v>
      </c>
      <c r="H696" s="59">
        <v>12.23</v>
      </c>
      <c r="I696" s="59">
        <v>12.45</v>
      </c>
      <c r="J696" s="59">
        <v>12.26</v>
      </c>
      <c r="K696" s="59">
        <v>12.65</v>
      </c>
      <c r="L696" s="59">
        <v>12.38</v>
      </c>
      <c r="M696" s="59">
        <v>12.07</v>
      </c>
      <c r="N696" s="59">
        <v>13.03</v>
      </c>
      <c r="O696" s="59">
        <v>12.3</v>
      </c>
      <c r="P696" s="59">
        <v>12.23</v>
      </c>
      <c r="Q696" s="59">
        <v>11.71</v>
      </c>
      <c r="R696" s="59">
        <v>13.17</v>
      </c>
      <c r="S696" s="59">
        <v>13.05</v>
      </c>
      <c r="T696" s="59">
        <v>11.68</v>
      </c>
      <c r="U696" s="59">
        <v>13.055999999999999</v>
      </c>
      <c r="V696" s="59">
        <v>11.52</v>
      </c>
      <c r="W696" s="70">
        <v>12.64</v>
      </c>
      <c r="X696" s="37">
        <f t="shared" si="200"/>
        <v>12.136800000000003</v>
      </c>
      <c r="Y696" s="46">
        <f t="shared" si="201"/>
        <v>0.80029110493093625</v>
      </c>
      <c r="Z696" s="46">
        <f t="shared" si="202"/>
        <v>13.17</v>
      </c>
      <c r="AA696" s="46">
        <f t="shared" si="203"/>
        <v>10.130000000000001</v>
      </c>
      <c r="AB696" s="26">
        <f t="shared" si="204"/>
        <v>3.0399999999999991</v>
      </c>
    </row>
    <row r="697" spans="1:28" x14ac:dyDescent="0.2">
      <c r="A697" s="142"/>
      <c r="B697" s="55" t="s">
        <v>258</v>
      </c>
      <c r="C697" s="56" t="s">
        <v>259</v>
      </c>
      <c r="D697" s="61">
        <v>90</v>
      </c>
      <c r="E697" s="60">
        <v>90</v>
      </c>
      <c r="F697" s="60">
        <v>90</v>
      </c>
      <c r="G697" s="60">
        <v>92</v>
      </c>
      <c r="H697" s="60">
        <v>89</v>
      </c>
      <c r="I697" s="60">
        <v>90</v>
      </c>
      <c r="J697" s="60">
        <v>90</v>
      </c>
      <c r="K697" s="60">
        <v>89</v>
      </c>
      <c r="L697" s="60">
        <v>90</v>
      </c>
      <c r="M697" s="60">
        <v>89</v>
      </c>
      <c r="N697" s="60">
        <v>87</v>
      </c>
      <c r="O697" s="60">
        <v>87</v>
      </c>
      <c r="P697" s="60">
        <v>87</v>
      </c>
      <c r="Q697" s="60">
        <v>90</v>
      </c>
      <c r="R697" s="60">
        <v>92</v>
      </c>
      <c r="S697" s="60">
        <v>87</v>
      </c>
      <c r="T697" s="60">
        <v>89</v>
      </c>
      <c r="U697" s="60">
        <v>92</v>
      </c>
      <c r="V697" s="60">
        <v>89</v>
      </c>
      <c r="W697" s="71">
        <v>87</v>
      </c>
      <c r="X697" s="37">
        <f t="shared" si="200"/>
        <v>89.3</v>
      </c>
      <c r="Y697" s="46">
        <f t="shared" si="201"/>
        <v>1.6575187543592473</v>
      </c>
      <c r="Z697" s="46">
        <f t="shared" si="202"/>
        <v>92</v>
      </c>
      <c r="AA697" s="46">
        <f t="shared" si="203"/>
        <v>87</v>
      </c>
      <c r="AB697" s="26">
        <f t="shared" si="204"/>
        <v>5</v>
      </c>
    </row>
    <row r="698" spans="1:28" x14ac:dyDescent="0.2">
      <c r="A698" s="142"/>
      <c r="B698" s="144" t="s">
        <v>260</v>
      </c>
      <c r="C698" s="52" t="s">
        <v>255</v>
      </c>
      <c r="D698" s="62">
        <v>44.23</v>
      </c>
      <c r="E698" s="59">
        <v>46.32</v>
      </c>
      <c r="F698" s="59">
        <v>47.21</v>
      </c>
      <c r="G698" s="59">
        <v>46.99</v>
      </c>
      <c r="H698" s="59">
        <v>48.29</v>
      </c>
      <c r="I698" s="59">
        <v>48.4</v>
      </c>
      <c r="J698" s="59">
        <v>48.4</v>
      </c>
      <c r="K698" s="59">
        <v>48.17</v>
      </c>
      <c r="L698" s="59">
        <v>47.62</v>
      </c>
      <c r="M698" s="59">
        <v>48.06</v>
      </c>
      <c r="N698" s="59">
        <v>48.58</v>
      </c>
      <c r="O698" s="59">
        <v>49.05</v>
      </c>
      <c r="P698" s="59">
        <v>49.61</v>
      </c>
      <c r="Q698" s="59">
        <v>47.54</v>
      </c>
      <c r="R698" s="59">
        <v>48.15</v>
      </c>
      <c r="S698" s="59">
        <v>51.41</v>
      </c>
      <c r="T698" s="59">
        <v>48.67</v>
      </c>
      <c r="U698" s="59">
        <v>48</v>
      </c>
      <c r="V698" s="59">
        <v>47.03</v>
      </c>
      <c r="W698" s="70">
        <v>50.25</v>
      </c>
      <c r="X698" s="37">
        <f t="shared" si="200"/>
        <v>48.09899999999999</v>
      </c>
      <c r="Y698" s="46">
        <f t="shared" si="201"/>
        <v>1.476303705739082</v>
      </c>
      <c r="Z698" s="46">
        <f t="shared" si="202"/>
        <v>51.41</v>
      </c>
      <c r="AA698" s="46">
        <f t="shared" si="203"/>
        <v>44.23</v>
      </c>
      <c r="AB698" s="26">
        <f t="shared" si="204"/>
        <v>7.18</v>
      </c>
    </row>
    <row r="699" spans="1:28" x14ac:dyDescent="0.2">
      <c r="A699" s="142"/>
      <c r="B699" s="145"/>
      <c r="C699" s="53" t="s">
        <v>256</v>
      </c>
      <c r="D699" s="62">
        <v>8.1</v>
      </c>
      <c r="E699" s="59">
        <v>8.4600000000000009</v>
      </c>
      <c r="F699" s="59">
        <v>8.73</v>
      </c>
      <c r="G699" s="59">
        <v>9.5299999999999994</v>
      </c>
      <c r="H699" s="59">
        <v>9.14</v>
      </c>
      <c r="I699" s="59">
        <v>9.08</v>
      </c>
      <c r="J699" s="59">
        <v>8.3699999999999992</v>
      </c>
      <c r="K699" s="59">
        <v>9.32</v>
      </c>
      <c r="L699" s="59">
        <v>9.2100000000000009</v>
      </c>
      <c r="M699" s="59">
        <v>9.08</v>
      </c>
      <c r="N699" s="59">
        <v>9.2100000000000009</v>
      </c>
      <c r="O699" s="59">
        <v>8.85</v>
      </c>
      <c r="P699" s="59">
        <v>8</v>
      </c>
      <c r="Q699" s="59">
        <v>8.4700000000000006</v>
      </c>
      <c r="R699" s="59">
        <v>8.9600000000000009</v>
      </c>
      <c r="S699" s="59">
        <v>8.34</v>
      </c>
      <c r="T699" s="59">
        <v>8.5399999999999991</v>
      </c>
      <c r="U699" s="59">
        <v>9.2100000000000009</v>
      </c>
      <c r="V699" s="59">
        <v>8.5399999999999991</v>
      </c>
      <c r="W699" s="70">
        <v>8.35</v>
      </c>
      <c r="X699" s="37">
        <f t="shared" si="200"/>
        <v>8.7744999999999997</v>
      </c>
      <c r="Y699" s="46">
        <f t="shared" si="201"/>
        <v>0.44061529944529088</v>
      </c>
      <c r="Z699" s="46">
        <f t="shared" si="202"/>
        <v>9.5299999999999994</v>
      </c>
      <c r="AA699" s="46">
        <f t="shared" si="203"/>
        <v>8</v>
      </c>
      <c r="AB699" s="26">
        <f t="shared" si="204"/>
        <v>1.5299999999999994</v>
      </c>
    </row>
    <row r="700" spans="1:28" x14ac:dyDescent="0.2">
      <c r="A700" s="143"/>
      <c r="B700" s="146"/>
      <c r="C700" s="54" t="s">
        <v>257</v>
      </c>
      <c r="D700" s="63">
        <v>13.03</v>
      </c>
      <c r="E700" s="64">
        <v>13.44</v>
      </c>
      <c r="F700" s="64">
        <v>14.15</v>
      </c>
      <c r="G700" s="64">
        <v>15.52</v>
      </c>
      <c r="H700" s="64">
        <v>15.2</v>
      </c>
      <c r="I700" s="64">
        <v>15.51</v>
      </c>
      <c r="J700" s="64">
        <v>15.27</v>
      </c>
      <c r="K700" s="64">
        <v>15.77</v>
      </c>
      <c r="L700" s="64">
        <v>15.53</v>
      </c>
      <c r="M700" s="64">
        <v>15.02</v>
      </c>
      <c r="N700" s="64">
        <v>16.149999999999999</v>
      </c>
      <c r="O700" s="64">
        <v>15.15</v>
      </c>
      <c r="P700" s="64">
        <v>15</v>
      </c>
      <c r="Q700" s="64">
        <v>14.63</v>
      </c>
      <c r="R700" s="64">
        <v>16.45</v>
      </c>
      <c r="S700" s="64">
        <v>15.82</v>
      </c>
      <c r="T700" s="64">
        <v>14.44</v>
      </c>
      <c r="U700" s="64">
        <v>16.329999999999998</v>
      </c>
      <c r="V700" s="64">
        <v>14.47</v>
      </c>
      <c r="W700" s="72">
        <v>15.45</v>
      </c>
      <c r="X700" s="38">
        <f t="shared" si="200"/>
        <v>15.116499999999998</v>
      </c>
      <c r="Y700" s="51">
        <f t="shared" si="201"/>
        <v>0.89165295939619882</v>
      </c>
      <c r="Z700" s="51">
        <f t="shared" si="202"/>
        <v>16.45</v>
      </c>
      <c r="AA700" s="51">
        <f t="shared" si="203"/>
        <v>13.03</v>
      </c>
      <c r="AB700" s="27">
        <f t="shared" si="204"/>
        <v>3.42</v>
      </c>
    </row>
    <row r="701" spans="1:28" x14ac:dyDescent="0.2">
      <c r="A701" s="141" t="s">
        <v>47</v>
      </c>
      <c r="B701" s="144" t="s">
        <v>254</v>
      </c>
      <c r="C701" s="52" t="s">
        <v>255</v>
      </c>
      <c r="D701" s="65">
        <v>42.09</v>
      </c>
      <c r="E701" s="66">
        <v>43.05</v>
      </c>
      <c r="F701" s="66">
        <v>42.63</v>
      </c>
      <c r="G701" s="66">
        <v>42.37</v>
      </c>
      <c r="H701" s="66">
        <v>42.35</v>
      </c>
      <c r="I701" s="66">
        <v>42.32</v>
      </c>
      <c r="J701" s="66">
        <v>42.52</v>
      </c>
      <c r="K701" s="66">
        <v>43.42</v>
      </c>
      <c r="L701" s="66">
        <v>43.72</v>
      </c>
      <c r="M701" s="66">
        <v>44.74</v>
      </c>
      <c r="N701" s="66">
        <v>43.32</v>
      </c>
      <c r="O701" s="66">
        <v>43.4</v>
      </c>
      <c r="P701" s="66">
        <v>42.25</v>
      </c>
      <c r="Q701" s="66">
        <v>42.05</v>
      </c>
      <c r="R701" s="66">
        <v>41.52</v>
      </c>
      <c r="S701" s="66">
        <v>41.46</v>
      </c>
      <c r="T701" s="66">
        <v>41.11</v>
      </c>
      <c r="U701" s="66">
        <v>42.49</v>
      </c>
      <c r="V701" s="66">
        <v>41.76</v>
      </c>
      <c r="W701" s="69">
        <v>42.47</v>
      </c>
      <c r="X701" s="36">
        <f>AVERAGE(D701:W701)</f>
        <v>42.552000000000007</v>
      </c>
      <c r="Y701" s="44">
        <f>_xlfn.STDEV.S(D701:W701)</f>
        <v>0.86231390059414836</v>
      </c>
      <c r="Z701" s="44">
        <f>MAX(D701:W701)</f>
        <v>44.74</v>
      </c>
      <c r="AA701" s="44">
        <f>MIN(D701:W701)</f>
        <v>41.11</v>
      </c>
      <c r="AB701" s="25">
        <f>Z701-AA701</f>
        <v>3.6300000000000026</v>
      </c>
    </row>
    <row r="702" spans="1:28" x14ac:dyDescent="0.2">
      <c r="A702" s="142"/>
      <c r="B702" s="145"/>
      <c r="C702" s="53" t="s">
        <v>256</v>
      </c>
      <c r="D702" s="62">
        <v>2.25</v>
      </c>
      <c r="E702" s="59">
        <v>2.0699999999999998</v>
      </c>
      <c r="F702" s="59">
        <v>1.47</v>
      </c>
      <c r="G702" s="59">
        <v>1.75</v>
      </c>
      <c r="H702" s="59">
        <v>1.64</v>
      </c>
      <c r="I702" s="59">
        <v>1.66</v>
      </c>
      <c r="J702" s="59">
        <v>2.19</v>
      </c>
      <c r="K702" s="59">
        <v>2.89</v>
      </c>
      <c r="L702" s="59">
        <v>3.51</v>
      </c>
      <c r="M702" s="59">
        <v>4.0999999999999996</v>
      </c>
      <c r="N702" s="59">
        <v>3.58</v>
      </c>
      <c r="O702" s="59">
        <v>3.49</v>
      </c>
      <c r="P702" s="59">
        <v>2.75</v>
      </c>
      <c r="Q702" s="59">
        <v>2.52</v>
      </c>
      <c r="R702" s="59">
        <v>1.89</v>
      </c>
      <c r="S702" s="59">
        <v>1.87</v>
      </c>
      <c r="T702" s="59">
        <v>2.72</v>
      </c>
      <c r="U702" s="59">
        <v>2.57</v>
      </c>
      <c r="V702" s="59">
        <v>2.2999999999999998</v>
      </c>
      <c r="W702" s="70">
        <v>2.67</v>
      </c>
      <c r="X702" s="37">
        <f t="shared" ref="X702:X707" si="205">AVERAGE(D702:W702)</f>
        <v>2.4944999999999999</v>
      </c>
      <c r="Y702" s="46">
        <f t="shared" ref="Y702:Y707" si="206">_xlfn.STDEV.S(D702:W702)</f>
        <v>0.73428429171039145</v>
      </c>
      <c r="Z702" s="46">
        <f t="shared" ref="Z702:Z707" si="207">MAX(D702:W702)</f>
        <v>4.0999999999999996</v>
      </c>
      <c r="AA702" s="46">
        <f t="shared" ref="AA702:AA707" si="208">MIN(D702:W702)</f>
        <v>1.47</v>
      </c>
      <c r="AB702" s="26">
        <f t="shared" ref="AB702:AB707" si="209">Z702-AA702</f>
        <v>2.63</v>
      </c>
    </row>
    <row r="703" spans="1:28" x14ac:dyDescent="0.2">
      <c r="A703" s="142"/>
      <c r="B703" s="146"/>
      <c r="C703" s="54" t="s">
        <v>257</v>
      </c>
      <c r="D703" s="62">
        <v>1.96</v>
      </c>
      <c r="E703" s="59">
        <v>2.65</v>
      </c>
      <c r="F703" s="59">
        <v>1.52</v>
      </c>
      <c r="G703" s="59">
        <v>1.73</v>
      </c>
      <c r="H703" s="59">
        <v>1.35</v>
      </c>
      <c r="I703" s="59">
        <v>1.1399999999999999</v>
      </c>
      <c r="J703" s="59">
        <v>1.85</v>
      </c>
      <c r="K703" s="59">
        <v>2.5299999999999998</v>
      </c>
      <c r="L703" s="59">
        <v>2.88</v>
      </c>
      <c r="M703" s="59">
        <v>4.08</v>
      </c>
      <c r="N703" s="59">
        <v>3.98</v>
      </c>
      <c r="O703" s="59">
        <v>3.51</v>
      </c>
      <c r="P703" s="59">
        <v>2.11</v>
      </c>
      <c r="Q703" s="59">
        <v>2.78</v>
      </c>
      <c r="R703" s="59">
        <v>2</v>
      </c>
      <c r="S703" s="59">
        <v>1.59</v>
      </c>
      <c r="T703" s="59">
        <v>3.33</v>
      </c>
      <c r="U703" s="59">
        <v>3.49</v>
      </c>
      <c r="V703" s="59">
        <v>2.29</v>
      </c>
      <c r="W703" s="70">
        <v>2.61</v>
      </c>
      <c r="X703" s="37">
        <f t="shared" si="205"/>
        <v>2.4690000000000003</v>
      </c>
      <c r="Y703" s="46">
        <f t="shared" si="206"/>
        <v>0.8684159808464319</v>
      </c>
      <c r="Z703" s="46">
        <f t="shared" si="207"/>
        <v>4.08</v>
      </c>
      <c r="AA703" s="46">
        <f t="shared" si="208"/>
        <v>1.1399999999999999</v>
      </c>
      <c r="AB703" s="26">
        <f t="shared" si="209"/>
        <v>2.9400000000000004</v>
      </c>
    </row>
    <row r="704" spans="1:28" x14ac:dyDescent="0.2">
      <c r="A704" s="142"/>
      <c r="B704" s="55" t="s">
        <v>258</v>
      </c>
      <c r="C704" s="56" t="s">
        <v>259</v>
      </c>
      <c r="D704" s="61">
        <v>92</v>
      </c>
      <c r="E704" s="60">
        <v>91</v>
      </c>
      <c r="F704" s="60">
        <v>92</v>
      </c>
      <c r="G704" s="60">
        <v>95</v>
      </c>
      <c r="H704" s="60">
        <v>97</v>
      </c>
      <c r="I704" s="60">
        <v>96</v>
      </c>
      <c r="J704" s="60">
        <v>96</v>
      </c>
      <c r="K704" s="60">
        <v>97</v>
      </c>
      <c r="L704" s="60">
        <v>95</v>
      </c>
      <c r="M704" s="60">
        <v>97</v>
      </c>
      <c r="N704" s="60">
        <v>91</v>
      </c>
      <c r="O704" s="60">
        <v>91</v>
      </c>
      <c r="P704" s="60">
        <v>92</v>
      </c>
      <c r="Q704" s="60">
        <v>92</v>
      </c>
      <c r="R704" s="60">
        <v>92</v>
      </c>
      <c r="S704" s="60">
        <v>92</v>
      </c>
      <c r="T704" s="60">
        <v>92</v>
      </c>
      <c r="U704" s="60">
        <v>91</v>
      </c>
      <c r="V704" s="60">
        <v>92</v>
      </c>
      <c r="W704" s="71">
        <v>92</v>
      </c>
      <c r="X704" s="37">
        <f t="shared" si="205"/>
        <v>93.25</v>
      </c>
      <c r="Y704" s="46">
        <f t="shared" si="206"/>
        <v>2.2682012349227887</v>
      </c>
      <c r="Z704" s="46">
        <f t="shared" si="207"/>
        <v>97</v>
      </c>
      <c r="AA704" s="46">
        <f t="shared" si="208"/>
        <v>91</v>
      </c>
      <c r="AB704" s="26">
        <f t="shared" si="209"/>
        <v>6</v>
      </c>
    </row>
    <row r="705" spans="1:28" x14ac:dyDescent="0.2">
      <c r="A705" s="142"/>
      <c r="B705" s="144" t="s">
        <v>260</v>
      </c>
      <c r="C705" s="52" t="s">
        <v>255</v>
      </c>
      <c r="D705" s="62">
        <v>35.020000000000003</v>
      </c>
      <c r="E705" s="59">
        <v>36.06</v>
      </c>
      <c r="F705" s="59">
        <v>35.72</v>
      </c>
      <c r="G705" s="59">
        <v>35.1</v>
      </c>
      <c r="H705" s="59">
        <v>34.520000000000003</v>
      </c>
      <c r="I705" s="59">
        <v>34.93</v>
      </c>
      <c r="J705" s="59">
        <v>35.25</v>
      </c>
      <c r="K705" s="59">
        <v>36.33</v>
      </c>
      <c r="L705" s="59">
        <v>36.82</v>
      </c>
      <c r="M705" s="59">
        <v>38.03</v>
      </c>
      <c r="N705" s="59">
        <v>36.65</v>
      </c>
      <c r="O705" s="59">
        <v>36.799999999999997</v>
      </c>
      <c r="P705" s="59">
        <v>35.200000000000003</v>
      </c>
      <c r="Q705" s="59">
        <v>34.94</v>
      </c>
      <c r="R705" s="59">
        <v>34.299999999999997</v>
      </c>
      <c r="S705" s="59">
        <v>34.19</v>
      </c>
      <c r="T705" s="59">
        <v>33.729999999999997</v>
      </c>
      <c r="U705" s="59">
        <v>35.58</v>
      </c>
      <c r="V705" s="59">
        <v>34.57</v>
      </c>
      <c r="W705" s="70">
        <v>35.51</v>
      </c>
      <c r="X705" s="37">
        <f t="shared" si="205"/>
        <v>35.462499999999999</v>
      </c>
      <c r="Y705" s="46">
        <f t="shared" si="206"/>
        <v>1.0632812916924468</v>
      </c>
      <c r="Z705" s="46">
        <f t="shared" si="207"/>
        <v>38.03</v>
      </c>
      <c r="AA705" s="46">
        <f t="shared" si="208"/>
        <v>33.729999999999997</v>
      </c>
      <c r="AB705" s="26">
        <f t="shared" si="209"/>
        <v>4.3000000000000043</v>
      </c>
    </row>
    <row r="706" spans="1:28" x14ac:dyDescent="0.2">
      <c r="A706" s="142"/>
      <c r="B706" s="145"/>
      <c r="C706" s="53" t="s">
        <v>256</v>
      </c>
      <c r="D706" s="62">
        <v>2.8</v>
      </c>
      <c r="E706" s="59">
        <v>2.52</v>
      </c>
      <c r="F706" s="59">
        <v>1.76</v>
      </c>
      <c r="G706" s="59">
        <v>2.13</v>
      </c>
      <c r="H706" s="59">
        <v>1.98</v>
      </c>
      <c r="I706" s="59">
        <v>1.99</v>
      </c>
      <c r="J706" s="59">
        <v>2.72</v>
      </c>
      <c r="K706" s="59">
        <v>3.63</v>
      </c>
      <c r="L706" s="59">
        <v>4.3899999999999997</v>
      </c>
      <c r="M706" s="59">
        <v>5.12</v>
      </c>
      <c r="N706" s="59">
        <v>4.43</v>
      </c>
      <c r="O706" s="59">
        <v>4.3600000000000003</v>
      </c>
      <c r="P706" s="59">
        <v>3.45</v>
      </c>
      <c r="Q706" s="59">
        <v>3.16</v>
      </c>
      <c r="R706" s="59">
        <v>2.3199999999999998</v>
      </c>
      <c r="S706" s="59">
        <v>2.3199999999999998</v>
      </c>
      <c r="T706" s="59">
        <v>3.47</v>
      </c>
      <c r="U706" s="59">
        <v>3.18</v>
      </c>
      <c r="V706" s="59">
        <v>2.88</v>
      </c>
      <c r="W706" s="70">
        <v>3.31</v>
      </c>
      <c r="X706" s="37">
        <f t="shared" si="205"/>
        <v>3.0960000000000001</v>
      </c>
      <c r="Y706" s="46">
        <f t="shared" si="206"/>
        <v>0.93903870218991725</v>
      </c>
      <c r="Z706" s="46">
        <f t="shared" si="207"/>
        <v>5.12</v>
      </c>
      <c r="AA706" s="46">
        <f t="shared" si="208"/>
        <v>1.76</v>
      </c>
      <c r="AB706" s="26">
        <f t="shared" si="209"/>
        <v>3.3600000000000003</v>
      </c>
    </row>
    <row r="707" spans="1:28" x14ac:dyDescent="0.2">
      <c r="A707" s="143"/>
      <c r="B707" s="146"/>
      <c r="C707" s="54" t="s">
        <v>257</v>
      </c>
      <c r="D707" s="63">
        <v>2.98</v>
      </c>
      <c r="E707" s="64">
        <v>3.84</v>
      </c>
      <c r="F707" s="64">
        <v>2.35</v>
      </c>
      <c r="G707" s="64">
        <v>2.64</v>
      </c>
      <c r="H707" s="64">
        <v>2.12</v>
      </c>
      <c r="I707" s="64">
        <v>1.83</v>
      </c>
      <c r="J707" s="64">
        <v>2.79</v>
      </c>
      <c r="K707" s="64">
        <v>3.67</v>
      </c>
      <c r="L707" s="64">
        <v>4.12</v>
      </c>
      <c r="M707" s="64">
        <v>5.66</v>
      </c>
      <c r="N707" s="64">
        <v>5.61</v>
      </c>
      <c r="O707" s="64">
        <v>4.95</v>
      </c>
      <c r="P707" s="64">
        <v>3.18</v>
      </c>
      <c r="Q707" s="64">
        <v>4.09</v>
      </c>
      <c r="R707" s="64">
        <v>3.03</v>
      </c>
      <c r="S707" s="64">
        <v>2.4700000000000002</v>
      </c>
      <c r="T707" s="64">
        <v>4.92</v>
      </c>
      <c r="U707" s="64">
        <v>5.01</v>
      </c>
      <c r="V707" s="64">
        <v>3.42</v>
      </c>
      <c r="W707" s="72">
        <v>3.82</v>
      </c>
      <c r="X707" s="38">
        <f t="shared" si="205"/>
        <v>3.625</v>
      </c>
      <c r="Y707" s="51">
        <f t="shared" si="206"/>
        <v>1.1494644061703836</v>
      </c>
      <c r="Z707" s="51">
        <f t="shared" si="207"/>
        <v>5.66</v>
      </c>
      <c r="AA707" s="51">
        <f t="shared" si="208"/>
        <v>1.83</v>
      </c>
      <c r="AB707" s="27">
        <f t="shared" si="209"/>
        <v>3.83</v>
      </c>
    </row>
    <row r="708" spans="1:28" x14ac:dyDescent="0.2">
      <c r="A708" s="141" t="s">
        <v>48</v>
      </c>
      <c r="B708" s="144" t="s">
        <v>254</v>
      </c>
      <c r="C708" s="52" t="s">
        <v>255</v>
      </c>
      <c r="D708" s="65">
        <v>44.02</v>
      </c>
      <c r="E708" s="66">
        <v>43.21</v>
      </c>
      <c r="F708" s="66">
        <v>46.63</v>
      </c>
      <c r="G708" s="66">
        <v>43.59</v>
      </c>
      <c r="H708" s="66">
        <v>43.2</v>
      </c>
      <c r="I708" s="66">
        <v>42.79</v>
      </c>
      <c r="J708" s="66">
        <v>43.32</v>
      </c>
      <c r="K708" s="66">
        <v>43.99</v>
      </c>
      <c r="L708" s="66">
        <v>45.1</v>
      </c>
      <c r="M708" s="66">
        <v>46.63</v>
      </c>
      <c r="N708" s="66">
        <v>46.38</v>
      </c>
      <c r="O708" s="66">
        <v>44.34</v>
      </c>
      <c r="P708" s="66">
        <v>43.77</v>
      </c>
      <c r="Q708" s="66">
        <v>43.62</v>
      </c>
      <c r="R708" s="66">
        <v>42.56</v>
      </c>
      <c r="S708" s="66">
        <v>49.92</v>
      </c>
      <c r="T708" s="66">
        <v>48.88</v>
      </c>
      <c r="U708" s="66">
        <v>44.43</v>
      </c>
      <c r="V708" s="66">
        <v>46.46</v>
      </c>
      <c r="W708" s="69">
        <v>42.92</v>
      </c>
      <c r="X708" s="36">
        <f>AVERAGE(D708:W708)</f>
        <v>44.787999999999997</v>
      </c>
      <c r="Y708" s="44">
        <f>_xlfn.STDEV.S(D708:W708)</f>
        <v>2.0557841377568398</v>
      </c>
      <c r="Z708" s="44">
        <f>MAX(D708:W708)</f>
        <v>49.92</v>
      </c>
      <c r="AA708" s="44">
        <f>MIN(D708:W708)</f>
        <v>42.56</v>
      </c>
      <c r="AB708" s="25">
        <f>Z708-AA708</f>
        <v>7.3599999999999994</v>
      </c>
    </row>
    <row r="709" spans="1:28" x14ac:dyDescent="0.2">
      <c r="A709" s="142"/>
      <c r="B709" s="145"/>
      <c r="C709" s="53" t="s">
        <v>256</v>
      </c>
      <c r="D709" s="62">
        <v>2.8</v>
      </c>
      <c r="E709" s="59">
        <v>2.67</v>
      </c>
      <c r="F709" s="59">
        <v>2.81</v>
      </c>
      <c r="G709" s="59">
        <v>2.89</v>
      </c>
      <c r="H709" s="59">
        <v>2.92</v>
      </c>
      <c r="I709" s="59">
        <v>3.3</v>
      </c>
      <c r="J709" s="59">
        <v>3.83</v>
      </c>
      <c r="K709" s="59">
        <v>4.3499999999999996</v>
      </c>
      <c r="L709" s="59">
        <v>5.22</v>
      </c>
      <c r="M709" s="59">
        <v>5.43</v>
      </c>
      <c r="N709" s="59">
        <v>4.49</v>
      </c>
      <c r="O709" s="59">
        <v>4.16</v>
      </c>
      <c r="P709" s="59">
        <v>3.52</v>
      </c>
      <c r="Q709" s="59">
        <v>2.81</v>
      </c>
      <c r="R709" s="59">
        <v>2.84</v>
      </c>
      <c r="S709" s="59">
        <v>5.19</v>
      </c>
      <c r="T709" s="59">
        <v>4.01</v>
      </c>
      <c r="U709" s="59">
        <v>2.4900000000000002</v>
      </c>
      <c r="V709" s="59">
        <v>4.1399999999999997</v>
      </c>
      <c r="W709" s="70">
        <v>3.28</v>
      </c>
      <c r="X709" s="37">
        <f t="shared" ref="X709:X714" si="210">AVERAGE(D709:W709)</f>
        <v>3.6575000000000002</v>
      </c>
      <c r="Y709" s="46">
        <f t="shared" ref="Y709:Y714" si="211">_xlfn.STDEV.S(D709:W709)</f>
        <v>0.92748031614805693</v>
      </c>
      <c r="Z709" s="46">
        <f t="shared" ref="Z709:Z714" si="212">MAX(D709:W709)</f>
        <v>5.43</v>
      </c>
      <c r="AA709" s="46">
        <f t="shared" ref="AA709:AA714" si="213">MIN(D709:W709)</f>
        <v>2.4900000000000002</v>
      </c>
      <c r="AB709" s="26">
        <f t="shared" ref="AB709:AB714" si="214">Z709-AA709</f>
        <v>2.9399999999999995</v>
      </c>
    </row>
    <row r="710" spans="1:28" x14ac:dyDescent="0.2">
      <c r="A710" s="142"/>
      <c r="B710" s="146"/>
      <c r="C710" s="54" t="s">
        <v>257</v>
      </c>
      <c r="D710" s="62">
        <v>3.49</v>
      </c>
      <c r="E710" s="59">
        <v>3.23</v>
      </c>
      <c r="F710" s="59">
        <v>5.82</v>
      </c>
      <c r="G710" s="59">
        <v>2.97</v>
      </c>
      <c r="H710" s="59">
        <v>2.48</v>
      </c>
      <c r="I710" s="59">
        <v>2.86</v>
      </c>
      <c r="J710" s="59">
        <v>3.38</v>
      </c>
      <c r="K710" s="59">
        <v>3.91</v>
      </c>
      <c r="L710" s="59">
        <v>4.91</v>
      </c>
      <c r="M710" s="59">
        <v>5.71</v>
      </c>
      <c r="N710" s="59">
        <v>6</v>
      </c>
      <c r="O710" s="59">
        <v>4.24</v>
      </c>
      <c r="P710" s="59">
        <v>3.08</v>
      </c>
      <c r="Q710" s="59">
        <v>2.46</v>
      </c>
      <c r="R710" s="59">
        <v>2.25</v>
      </c>
      <c r="S710" s="59">
        <v>11.04</v>
      </c>
      <c r="T710" s="59">
        <v>9.01</v>
      </c>
      <c r="U710" s="59">
        <v>3.74</v>
      </c>
      <c r="V710" s="59">
        <v>6.76</v>
      </c>
      <c r="W710" s="70">
        <v>2.91</v>
      </c>
      <c r="X710" s="37">
        <f t="shared" si="210"/>
        <v>4.5125000000000002</v>
      </c>
      <c r="Y710" s="46">
        <f t="shared" si="211"/>
        <v>2.312448861454476</v>
      </c>
      <c r="Z710" s="46">
        <f t="shared" si="212"/>
        <v>11.04</v>
      </c>
      <c r="AA710" s="46">
        <f t="shared" si="213"/>
        <v>2.25</v>
      </c>
      <c r="AB710" s="26">
        <f t="shared" si="214"/>
        <v>8.7899999999999991</v>
      </c>
    </row>
    <row r="711" spans="1:28" x14ac:dyDescent="0.2">
      <c r="A711" s="142"/>
      <c r="B711" s="55" t="s">
        <v>258</v>
      </c>
      <c r="C711" s="56" t="s">
        <v>259</v>
      </c>
      <c r="D711" s="61">
        <v>92</v>
      </c>
      <c r="E711" s="60">
        <v>92</v>
      </c>
      <c r="F711" s="60">
        <v>91</v>
      </c>
      <c r="G711" s="60">
        <v>91</v>
      </c>
      <c r="H711" s="60">
        <v>93</v>
      </c>
      <c r="I711" s="60">
        <v>93</v>
      </c>
      <c r="J711" s="60">
        <v>94</v>
      </c>
      <c r="K711" s="60">
        <v>96</v>
      </c>
      <c r="L711" s="60">
        <v>95</v>
      </c>
      <c r="M711" s="60">
        <v>94</v>
      </c>
      <c r="N711" s="60">
        <v>91</v>
      </c>
      <c r="O711" s="60">
        <v>90</v>
      </c>
      <c r="P711" s="60">
        <v>90</v>
      </c>
      <c r="Q711" s="60">
        <v>89</v>
      </c>
      <c r="R711" s="60">
        <v>90</v>
      </c>
      <c r="S711" s="60">
        <v>88</v>
      </c>
      <c r="T711" s="60">
        <v>89</v>
      </c>
      <c r="U711" s="60">
        <v>92</v>
      </c>
      <c r="V711" s="60">
        <v>92</v>
      </c>
      <c r="W711" s="71">
        <v>95</v>
      </c>
      <c r="X711" s="37">
        <f t="shared" si="210"/>
        <v>91.85</v>
      </c>
      <c r="Y711" s="46">
        <f t="shared" si="211"/>
        <v>2.2070461326349631</v>
      </c>
      <c r="Z711" s="46">
        <f t="shared" si="212"/>
        <v>96</v>
      </c>
      <c r="AA711" s="46">
        <f t="shared" si="213"/>
        <v>88</v>
      </c>
      <c r="AB711" s="26">
        <f t="shared" si="214"/>
        <v>8</v>
      </c>
    </row>
    <row r="712" spans="1:28" x14ac:dyDescent="0.2">
      <c r="A712" s="142"/>
      <c r="B712" s="144" t="s">
        <v>260</v>
      </c>
      <c r="C712" s="52" t="s">
        <v>255</v>
      </c>
      <c r="D712" s="62">
        <v>37.46</v>
      </c>
      <c r="E712" s="59">
        <v>36.450000000000003</v>
      </c>
      <c r="F712" s="59">
        <v>40.79</v>
      </c>
      <c r="G712" s="59">
        <v>37</v>
      </c>
      <c r="H712" s="59">
        <v>36.35</v>
      </c>
      <c r="I712" s="59">
        <v>35.840000000000003</v>
      </c>
      <c r="J712" s="59">
        <v>36.43</v>
      </c>
      <c r="K712" s="59">
        <v>37.15</v>
      </c>
      <c r="L712" s="59">
        <v>38.6</v>
      </c>
      <c r="M712" s="59">
        <v>40.58</v>
      </c>
      <c r="N712" s="59">
        <v>40.479999999999997</v>
      </c>
      <c r="O712" s="59">
        <v>38.04</v>
      </c>
      <c r="P712" s="59">
        <v>37.29</v>
      </c>
      <c r="Q712" s="59">
        <v>37.200000000000003</v>
      </c>
      <c r="R712" s="59">
        <v>35.82</v>
      </c>
      <c r="S712" s="59">
        <v>44.92</v>
      </c>
      <c r="T712" s="59">
        <v>43.62</v>
      </c>
      <c r="U712" s="59">
        <v>37.97</v>
      </c>
      <c r="V712" s="59">
        <v>40.53</v>
      </c>
      <c r="W712" s="70">
        <v>35.86</v>
      </c>
      <c r="X712" s="37">
        <f t="shared" si="210"/>
        <v>38.419000000000004</v>
      </c>
      <c r="Y712" s="46">
        <f t="shared" si="211"/>
        <v>2.5961467398313292</v>
      </c>
      <c r="Z712" s="46">
        <f t="shared" si="212"/>
        <v>44.92</v>
      </c>
      <c r="AA712" s="46">
        <f t="shared" si="213"/>
        <v>35.82</v>
      </c>
      <c r="AB712" s="26">
        <f t="shared" si="214"/>
        <v>9.1000000000000014</v>
      </c>
    </row>
    <row r="713" spans="1:28" x14ac:dyDescent="0.2">
      <c r="A713" s="142"/>
      <c r="B713" s="145"/>
      <c r="C713" s="53" t="s">
        <v>256</v>
      </c>
      <c r="D713" s="62">
        <v>3.43</v>
      </c>
      <c r="E713" s="59">
        <v>3.3</v>
      </c>
      <c r="F713" s="59">
        <v>3.36</v>
      </c>
      <c r="G713" s="59">
        <v>3.57</v>
      </c>
      <c r="H713" s="59">
        <v>3.63</v>
      </c>
      <c r="I713" s="59">
        <v>4.16</v>
      </c>
      <c r="J713" s="59">
        <v>4.8</v>
      </c>
      <c r="K713" s="59">
        <v>5.46</v>
      </c>
      <c r="L713" s="59">
        <v>6.48</v>
      </c>
      <c r="M713" s="59">
        <v>6.63</v>
      </c>
      <c r="N713" s="59">
        <v>5.45</v>
      </c>
      <c r="O713" s="59">
        <v>5.15</v>
      </c>
      <c r="P713" s="59">
        <v>4.37</v>
      </c>
      <c r="Q713" s="59">
        <v>3.46</v>
      </c>
      <c r="R713" s="59">
        <v>3.54</v>
      </c>
      <c r="S713" s="59">
        <v>6.11</v>
      </c>
      <c r="T713" s="59">
        <v>4.74</v>
      </c>
      <c r="U713" s="59">
        <v>3.01</v>
      </c>
      <c r="V713" s="59">
        <v>5.0199999999999996</v>
      </c>
      <c r="W713" s="70">
        <v>4.13</v>
      </c>
      <c r="X713" s="37">
        <f t="shared" si="210"/>
        <v>4.49</v>
      </c>
      <c r="Y713" s="46">
        <f t="shared" si="211"/>
        <v>1.1171156468428218</v>
      </c>
      <c r="Z713" s="46">
        <f t="shared" si="212"/>
        <v>6.63</v>
      </c>
      <c r="AA713" s="46">
        <f t="shared" si="213"/>
        <v>3.01</v>
      </c>
      <c r="AB713" s="26">
        <f t="shared" si="214"/>
        <v>3.62</v>
      </c>
    </row>
    <row r="714" spans="1:28" x14ac:dyDescent="0.2">
      <c r="A714" s="143"/>
      <c r="B714" s="146"/>
      <c r="C714" s="54" t="s">
        <v>257</v>
      </c>
      <c r="D714" s="63">
        <v>4.9000000000000004</v>
      </c>
      <c r="E714" s="64">
        <v>4.59</v>
      </c>
      <c r="F714" s="64">
        <v>7.68</v>
      </c>
      <c r="G714" s="64">
        <v>4.1900000000000004</v>
      </c>
      <c r="H714" s="64">
        <v>3.57</v>
      </c>
      <c r="I714" s="64">
        <v>4.13</v>
      </c>
      <c r="J714" s="64">
        <v>4.8</v>
      </c>
      <c r="K714" s="64">
        <v>5.49</v>
      </c>
      <c r="L714" s="64">
        <v>6.7</v>
      </c>
      <c r="M714" s="64">
        <v>7.59</v>
      </c>
      <c r="N714" s="64">
        <v>8</v>
      </c>
      <c r="O714" s="64">
        <v>5.85</v>
      </c>
      <c r="P714" s="64">
        <v>4.3499999999999996</v>
      </c>
      <c r="Q714" s="64">
        <v>3.51</v>
      </c>
      <c r="R714" s="64">
        <v>3.28</v>
      </c>
      <c r="S714" s="64">
        <v>14</v>
      </c>
      <c r="T714" s="64">
        <v>11.55</v>
      </c>
      <c r="U714" s="64">
        <v>5.18</v>
      </c>
      <c r="V714" s="64">
        <v>8.98</v>
      </c>
      <c r="W714" s="72">
        <v>4.17</v>
      </c>
      <c r="X714" s="38">
        <f t="shared" si="210"/>
        <v>6.1254999999999997</v>
      </c>
      <c r="Y714" s="51">
        <f t="shared" si="211"/>
        <v>2.820501028652814</v>
      </c>
      <c r="Z714" s="51">
        <f t="shared" si="212"/>
        <v>14</v>
      </c>
      <c r="AA714" s="51">
        <f t="shared" si="213"/>
        <v>3.28</v>
      </c>
      <c r="AB714" s="27">
        <f t="shared" si="214"/>
        <v>10.72</v>
      </c>
    </row>
    <row r="715" spans="1:28" x14ac:dyDescent="0.2">
      <c r="A715" s="141" t="s">
        <v>49</v>
      </c>
      <c r="B715" s="144" t="s">
        <v>254</v>
      </c>
      <c r="C715" s="52" t="s">
        <v>255</v>
      </c>
      <c r="D715" s="65">
        <v>41.98</v>
      </c>
      <c r="E715" s="66">
        <v>41.63</v>
      </c>
      <c r="F715" s="66">
        <v>42.16</v>
      </c>
      <c r="G715" s="66">
        <v>42.77</v>
      </c>
      <c r="H715" s="66">
        <v>42.25</v>
      </c>
      <c r="I715" s="66">
        <v>43.3</v>
      </c>
      <c r="J715" s="66">
        <v>43.47</v>
      </c>
      <c r="K715" s="66">
        <v>44.65</v>
      </c>
      <c r="L715" s="66">
        <v>45.88</v>
      </c>
      <c r="M715" s="66">
        <v>42.83</v>
      </c>
      <c r="N715" s="66">
        <v>45.72</v>
      </c>
      <c r="O715" s="66">
        <v>43.25</v>
      </c>
      <c r="P715" s="66">
        <v>46.41</v>
      </c>
      <c r="Q715" s="66">
        <v>42.26</v>
      </c>
      <c r="R715" s="66">
        <v>43.07</v>
      </c>
      <c r="S715" s="66">
        <v>42.68</v>
      </c>
      <c r="T715" s="66">
        <v>42.11</v>
      </c>
      <c r="U715" s="66">
        <v>41.71</v>
      </c>
      <c r="V715" s="66">
        <v>42.85</v>
      </c>
      <c r="W715" s="69">
        <v>47.13</v>
      </c>
      <c r="X715" s="36">
        <f>AVERAGE(D715:W715)</f>
        <v>43.405499999999996</v>
      </c>
      <c r="Y715" s="44">
        <f>_xlfn.STDEV.S(D715:W715)</f>
        <v>1.6477399992908948</v>
      </c>
      <c r="Z715" s="44">
        <f>MAX(D715:W715)</f>
        <v>47.13</v>
      </c>
      <c r="AA715" s="44">
        <f>MIN(D715:W715)</f>
        <v>41.63</v>
      </c>
      <c r="AB715" s="25">
        <f>Z715-AA715</f>
        <v>5.5</v>
      </c>
    </row>
    <row r="716" spans="1:28" x14ac:dyDescent="0.2">
      <c r="A716" s="142"/>
      <c r="B716" s="145"/>
      <c r="C716" s="53" t="s">
        <v>256</v>
      </c>
      <c r="D716" s="62">
        <v>2.37</v>
      </c>
      <c r="E716" s="59">
        <v>2.2400000000000002</v>
      </c>
      <c r="F716" s="59">
        <v>2.31</v>
      </c>
      <c r="G716" s="59">
        <v>2.41</v>
      </c>
      <c r="H716" s="59">
        <v>3.07</v>
      </c>
      <c r="I716" s="59">
        <v>4.05</v>
      </c>
      <c r="J716" s="59">
        <v>4.43</v>
      </c>
      <c r="K716" s="59">
        <v>5.26</v>
      </c>
      <c r="L716" s="59">
        <v>5.41</v>
      </c>
      <c r="M716" s="59">
        <v>3.38</v>
      </c>
      <c r="N716" s="59">
        <v>5</v>
      </c>
      <c r="O716" s="59">
        <v>4.1900000000000004</v>
      </c>
      <c r="P716" s="59">
        <v>3.03</v>
      </c>
      <c r="Q716" s="59">
        <v>2.96</v>
      </c>
      <c r="R716" s="59">
        <v>2.23</v>
      </c>
      <c r="S716" s="59">
        <v>2.66</v>
      </c>
      <c r="T716" s="59">
        <v>2.59</v>
      </c>
      <c r="U716" s="59">
        <v>2.2200000000000002</v>
      </c>
      <c r="V716" s="59">
        <v>3.44</v>
      </c>
      <c r="W716" s="70">
        <v>3.58</v>
      </c>
      <c r="X716" s="37">
        <f t="shared" ref="X716:X721" si="215">AVERAGE(D716:W716)</f>
        <v>3.3414999999999999</v>
      </c>
      <c r="Y716" s="46">
        <f t="shared" ref="Y716:Y721" si="216">_xlfn.STDEV.S(D716:W716)</f>
        <v>1.054121110589042</v>
      </c>
      <c r="Z716" s="46">
        <f t="shared" ref="Z716:Z721" si="217">MAX(D716:W716)</f>
        <v>5.41</v>
      </c>
      <c r="AA716" s="46">
        <f t="shared" ref="AA716:AA721" si="218">MIN(D716:W716)</f>
        <v>2.2200000000000002</v>
      </c>
      <c r="AB716" s="26">
        <f t="shared" ref="AB716:AB721" si="219">Z716-AA716</f>
        <v>3.19</v>
      </c>
    </row>
    <row r="717" spans="1:28" x14ac:dyDescent="0.2">
      <c r="A717" s="142"/>
      <c r="B717" s="146"/>
      <c r="C717" s="54" t="s">
        <v>257</v>
      </c>
      <c r="D717" s="62">
        <v>2.2400000000000002</v>
      </c>
      <c r="E717" s="59">
        <v>2.46</v>
      </c>
      <c r="F717" s="59">
        <v>2.0299999999999998</v>
      </c>
      <c r="G717" s="59">
        <v>2.16</v>
      </c>
      <c r="H717" s="59">
        <v>2.44</v>
      </c>
      <c r="I717" s="59">
        <v>3.64</v>
      </c>
      <c r="J717" s="59">
        <v>3.95</v>
      </c>
      <c r="K717" s="59">
        <v>5.45</v>
      </c>
      <c r="L717" s="59">
        <v>6.25</v>
      </c>
      <c r="M717" s="59">
        <v>2.83</v>
      </c>
      <c r="N717" s="59">
        <v>5</v>
      </c>
      <c r="O717" s="59">
        <v>3.71</v>
      </c>
      <c r="P717" s="59">
        <v>5.29</v>
      </c>
      <c r="Q717" s="59">
        <v>2.41</v>
      </c>
      <c r="R717" s="59">
        <v>2.29</v>
      </c>
      <c r="S717" s="59">
        <v>2.64</v>
      </c>
      <c r="T717" s="59">
        <v>2.6</v>
      </c>
      <c r="U717" s="59">
        <v>1.9</v>
      </c>
      <c r="V717" s="59">
        <v>4.32</v>
      </c>
      <c r="W717" s="70">
        <v>7.36</v>
      </c>
      <c r="X717" s="37">
        <f t="shared" si="215"/>
        <v>3.5484999999999998</v>
      </c>
      <c r="Y717" s="46">
        <f t="shared" si="216"/>
        <v>1.5823076918156442</v>
      </c>
      <c r="Z717" s="46">
        <f t="shared" si="217"/>
        <v>7.36</v>
      </c>
      <c r="AA717" s="46">
        <f t="shared" si="218"/>
        <v>1.9</v>
      </c>
      <c r="AB717" s="26">
        <f t="shared" si="219"/>
        <v>5.4600000000000009</v>
      </c>
    </row>
    <row r="718" spans="1:28" x14ac:dyDescent="0.2">
      <c r="A718" s="142"/>
      <c r="B718" s="55" t="s">
        <v>258</v>
      </c>
      <c r="C718" s="56" t="s">
        <v>259</v>
      </c>
      <c r="D718" s="61">
        <v>94</v>
      </c>
      <c r="E718" s="60">
        <v>93</v>
      </c>
      <c r="F718" s="60">
        <v>95</v>
      </c>
      <c r="G718" s="60">
        <v>94</v>
      </c>
      <c r="H718" s="60">
        <v>96</v>
      </c>
      <c r="I718" s="60">
        <v>96</v>
      </c>
      <c r="J718" s="60">
        <v>97</v>
      </c>
      <c r="K718" s="60">
        <v>94</v>
      </c>
      <c r="L718" s="60">
        <v>93</v>
      </c>
      <c r="M718" s="60">
        <v>96</v>
      </c>
      <c r="N718" s="60">
        <v>89</v>
      </c>
      <c r="O718" s="60">
        <v>91</v>
      </c>
      <c r="P718" s="60">
        <v>89</v>
      </c>
      <c r="Q718" s="60">
        <v>92</v>
      </c>
      <c r="R718" s="60">
        <v>90</v>
      </c>
      <c r="S718" s="60">
        <v>91</v>
      </c>
      <c r="T718" s="60">
        <v>91</v>
      </c>
      <c r="U718" s="60">
        <v>92</v>
      </c>
      <c r="V718" s="60">
        <v>92</v>
      </c>
      <c r="W718" s="71">
        <v>90</v>
      </c>
      <c r="X718" s="37">
        <f t="shared" si="215"/>
        <v>92.75</v>
      </c>
      <c r="Y718" s="46">
        <f t="shared" si="216"/>
        <v>2.4468024246479643</v>
      </c>
      <c r="Z718" s="46">
        <f t="shared" si="217"/>
        <v>97</v>
      </c>
      <c r="AA718" s="46">
        <f t="shared" si="218"/>
        <v>89</v>
      </c>
      <c r="AB718" s="26">
        <f t="shared" si="219"/>
        <v>8</v>
      </c>
    </row>
    <row r="719" spans="1:28" x14ac:dyDescent="0.2">
      <c r="A719" s="142"/>
      <c r="B719" s="144" t="s">
        <v>260</v>
      </c>
      <c r="C719" s="52" t="s">
        <v>255</v>
      </c>
      <c r="D719" s="62">
        <v>34.659999999999997</v>
      </c>
      <c r="E719" s="59">
        <v>34.31</v>
      </c>
      <c r="F719" s="59">
        <v>34.83</v>
      </c>
      <c r="G719" s="59">
        <v>35.729999999999997</v>
      </c>
      <c r="H719" s="59">
        <v>34.9</v>
      </c>
      <c r="I719" s="59">
        <v>36.22</v>
      </c>
      <c r="J719" s="59">
        <v>36.4</v>
      </c>
      <c r="K719" s="59">
        <v>38.07</v>
      </c>
      <c r="L719" s="59">
        <v>39.72</v>
      </c>
      <c r="M719" s="59">
        <v>35.65</v>
      </c>
      <c r="N719" s="59">
        <v>39.85</v>
      </c>
      <c r="O719" s="59">
        <v>36.619999999999997</v>
      </c>
      <c r="P719" s="59">
        <v>40.64</v>
      </c>
      <c r="Q719" s="59">
        <v>35.25</v>
      </c>
      <c r="R719" s="59">
        <v>36.409999999999997</v>
      </c>
      <c r="S719" s="59">
        <v>35.86</v>
      </c>
      <c r="T719" s="59">
        <v>35.119999999999997</v>
      </c>
      <c r="U719" s="59">
        <v>34.5</v>
      </c>
      <c r="V719" s="59">
        <v>35.96</v>
      </c>
      <c r="W719" s="70">
        <v>41.45</v>
      </c>
      <c r="X719" s="37">
        <f t="shared" si="215"/>
        <v>36.607500000000002</v>
      </c>
      <c r="Y719" s="46">
        <f t="shared" si="216"/>
        <v>2.159334388185397</v>
      </c>
      <c r="Z719" s="46">
        <f t="shared" si="217"/>
        <v>41.45</v>
      </c>
      <c r="AA719" s="46">
        <f t="shared" si="218"/>
        <v>34.31</v>
      </c>
      <c r="AB719" s="26">
        <f t="shared" si="219"/>
        <v>7.1400000000000006</v>
      </c>
    </row>
    <row r="720" spans="1:28" x14ac:dyDescent="0.2">
      <c r="A720" s="142"/>
      <c r="B720" s="145"/>
      <c r="C720" s="53" t="s">
        <v>256</v>
      </c>
      <c r="D720" s="62">
        <v>2.99</v>
      </c>
      <c r="E720" s="59">
        <v>2.79</v>
      </c>
      <c r="F720" s="59">
        <v>2.87</v>
      </c>
      <c r="G720" s="59">
        <v>2.98</v>
      </c>
      <c r="H720" s="59">
        <v>3.9</v>
      </c>
      <c r="I720" s="59">
        <v>5.14</v>
      </c>
      <c r="J720" s="59">
        <v>5.62</v>
      </c>
      <c r="K720" s="59">
        <v>6.57</v>
      </c>
      <c r="L720" s="59">
        <v>6.64</v>
      </c>
      <c r="M720" s="59">
        <v>4.28</v>
      </c>
      <c r="N720" s="59">
        <v>6.12</v>
      </c>
      <c r="O720" s="59">
        <v>5.26</v>
      </c>
      <c r="P720" s="59">
        <v>3.63</v>
      </c>
      <c r="Q720" s="59">
        <v>3.74</v>
      </c>
      <c r="R720" s="59">
        <v>2.73</v>
      </c>
      <c r="S720" s="59">
        <v>3.32</v>
      </c>
      <c r="T720" s="59">
        <v>3.23</v>
      </c>
      <c r="U720" s="59">
        <v>2.74</v>
      </c>
      <c r="V720" s="59">
        <v>4.3</v>
      </c>
      <c r="W720" s="70">
        <v>4.28</v>
      </c>
      <c r="X720" s="37">
        <f t="shared" si="215"/>
        <v>4.1564999999999994</v>
      </c>
      <c r="Y720" s="46">
        <f t="shared" si="216"/>
        <v>1.3100673948111876</v>
      </c>
      <c r="Z720" s="46">
        <f t="shared" si="217"/>
        <v>6.64</v>
      </c>
      <c r="AA720" s="46">
        <f t="shared" si="218"/>
        <v>2.73</v>
      </c>
      <c r="AB720" s="26">
        <f t="shared" si="219"/>
        <v>3.9099999999999997</v>
      </c>
    </row>
    <row r="721" spans="1:28" x14ac:dyDescent="0.2">
      <c r="A721" s="143"/>
      <c r="B721" s="146"/>
      <c r="C721" s="54" t="s">
        <v>257</v>
      </c>
      <c r="D721" s="63">
        <v>3.31</v>
      </c>
      <c r="E721" s="64">
        <v>3.63</v>
      </c>
      <c r="F721" s="64">
        <v>3.04</v>
      </c>
      <c r="G721" s="64">
        <v>3.17</v>
      </c>
      <c r="H721" s="64">
        <v>3.6</v>
      </c>
      <c r="I721" s="64">
        <v>5.17</v>
      </c>
      <c r="J721" s="64">
        <v>5.61</v>
      </c>
      <c r="K721" s="64">
        <v>7.52</v>
      </c>
      <c r="L721" s="64">
        <v>8.4</v>
      </c>
      <c r="M721" s="64">
        <v>4.0999999999999996</v>
      </c>
      <c r="N721" s="64">
        <v>6.69</v>
      </c>
      <c r="O721" s="64">
        <v>5.22</v>
      </c>
      <c r="P721" s="64">
        <v>7.01</v>
      </c>
      <c r="Q721" s="64">
        <v>3.55</v>
      </c>
      <c r="R721" s="64">
        <v>3.31</v>
      </c>
      <c r="S721" s="64">
        <v>3.82</v>
      </c>
      <c r="T721" s="64">
        <v>3.81</v>
      </c>
      <c r="U721" s="64">
        <v>2.89</v>
      </c>
      <c r="V721" s="64">
        <v>6.09</v>
      </c>
      <c r="W721" s="72">
        <v>9.6300000000000008</v>
      </c>
      <c r="X721" s="38">
        <f t="shared" si="215"/>
        <v>4.9784999999999995</v>
      </c>
      <c r="Y721" s="51">
        <f t="shared" si="216"/>
        <v>1.9839415181321327</v>
      </c>
      <c r="Z721" s="51">
        <f t="shared" si="217"/>
        <v>9.6300000000000008</v>
      </c>
      <c r="AA721" s="51">
        <f t="shared" si="218"/>
        <v>2.89</v>
      </c>
      <c r="AB721" s="27">
        <f t="shared" si="219"/>
        <v>6.74</v>
      </c>
    </row>
    <row r="722" spans="1:28" x14ac:dyDescent="0.2">
      <c r="A722" s="141" t="s">
        <v>50</v>
      </c>
      <c r="B722" s="144" t="s">
        <v>254</v>
      </c>
      <c r="C722" s="52" t="s">
        <v>255</v>
      </c>
      <c r="D722" s="65">
        <v>41.17</v>
      </c>
      <c r="E722" s="66">
        <v>41.47</v>
      </c>
      <c r="F722" s="66">
        <v>41.77</v>
      </c>
      <c r="G722" s="66">
        <v>41</v>
      </c>
      <c r="H722" s="66">
        <v>40.89</v>
      </c>
      <c r="I722" s="66">
        <v>41.85</v>
      </c>
      <c r="J722" s="66">
        <v>42.79</v>
      </c>
      <c r="K722" s="66">
        <v>44.61</v>
      </c>
      <c r="L722" s="66">
        <v>46.38</v>
      </c>
      <c r="M722" s="66">
        <v>42.35</v>
      </c>
      <c r="N722" s="66">
        <v>43.34</v>
      </c>
      <c r="O722" s="66">
        <v>41.46</v>
      </c>
      <c r="P722" s="66">
        <v>40.799999999999997</v>
      </c>
      <c r="Q722" s="66">
        <v>41.72</v>
      </c>
      <c r="R722" s="66">
        <v>41.3</v>
      </c>
      <c r="S722" s="66">
        <v>41.72</v>
      </c>
      <c r="T722" s="66">
        <v>41.1</v>
      </c>
      <c r="U722" s="66">
        <v>41.25</v>
      </c>
      <c r="V722" s="66">
        <v>41.5</v>
      </c>
      <c r="W722" s="69">
        <v>41.13</v>
      </c>
      <c r="X722" s="36">
        <f>AVERAGE(D722:W722)</f>
        <v>41.980000000000004</v>
      </c>
      <c r="Y722" s="44">
        <f>_xlfn.STDEV.S(D722:W722)</f>
        <v>1.3872691842154088</v>
      </c>
      <c r="Z722" s="44">
        <f>MAX(D722:W722)</f>
        <v>46.38</v>
      </c>
      <c r="AA722" s="44">
        <f>MIN(D722:W722)</f>
        <v>40.799999999999997</v>
      </c>
      <c r="AB722" s="25">
        <f>Z722-AA722</f>
        <v>5.5800000000000054</v>
      </c>
    </row>
    <row r="723" spans="1:28" x14ac:dyDescent="0.2">
      <c r="A723" s="142"/>
      <c r="B723" s="145"/>
      <c r="C723" s="53" t="s">
        <v>256</v>
      </c>
      <c r="D723" s="62">
        <v>2.6</v>
      </c>
      <c r="E723" s="59">
        <v>2.37</v>
      </c>
      <c r="F723" s="59">
        <v>2.75</v>
      </c>
      <c r="G723" s="59">
        <v>2.54</v>
      </c>
      <c r="H723" s="59">
        <v>2.9</v>
      </c>
      <c r="I723" s="59">
        <v>3.19</v>
      </c>
      <c r="J723" s="59">
        <v>3.73</v>
      </c>
      <c r="K723" s="59">
        <v>4.6399999999999997</v>
      </c>
      <c r="L723" s="59">
        <v>5.05</v>
      </c>
      <c r="M723" s="59">
        <v>3.32</v>
      </c>
      <c r="N723" s="59">
        <v>4.18</v>
      </c>
      <c r="O723" s="59">
        <v>3.2</v>
      </c>
      <c r="P723" s="59">
        <v>2.42</v>
      </c>
      <c r="Q723" s="59">
        <v>2.04</v>
      </c>
      <c r="R723" s="59">
        <v>1.93</v>
      </c>
      <c r="S723" s="59">
        <v>2.39</v>
      </c>
      <c r="T723" s="59">
        <v>1.91</v>
      </c>
      <c r="U723" s="59">
        <v>1.93</v>
      </c>
      <c r="V723" s="59">
        <v>2</v>
      </c>
      <c r="W723" s="70">
        <v>2.65</v>
      </c>
      <c r="X723" s="37">
        <f t="shared" ref="X723:X728" si="220">AVERAGE(D723:W723)</f>
        <v>2.887</v>
      </c>
      <c r="Y723" s="46">
        <f t="shared" ref="Y723:Y728" si="221">_xlfn.STDEV.S(D723:W723)</f>
        <v>0.91225631208962676</v>
      </c>
      <c r="Z723" s="46">
        <f t="shared" ref="Z723:Z728" si="222">MAX(D723:W723)</f>
        <v>5.05</v>
      </c>
      <c r="AA723" s="46">
        <f t="shared" ref="AA723:AA728" si="223">MIN(D723:W723)</f>
        <v>1.91</v>
      </c>
      <c r="AB723" s="26">
        <f t="shared" ref="AB723:AB728" si="224">Z723-AA723</f>
        <v>3.1399999999999997</v>
      </c>
    </row>
    <row r="724" spans="1:28" x14ac:dyDescent="0.2">
      <c r="A724" s="142"/>
      <c r="B724" s="146"/>
      <c r="C724" s="54" t="s">
        <v>257</v>
      </c>
      <c r="D724" s="62">
        <v>1.73</v>
      </c>
      <c r="E724" s="59">
        <v>1.98</v>
      </c>
      <c r="F724" s="59">
        <v>2.2000000000000002</v>
      </c>
      <c r="G724" s="59">
        <v>1.55</v>
      </c>
      <c r="H724" s="59">
        <v>1.77</v>
      </c>
      <c r="I724" s="59">
        <v>2.2400000000000002</v>
      </c>
      <c r="J724" s="59">
        <v>3.08</v>
      </c>
      <c r="K724" s="59">
        <v>5.08</v>
      </c>
      <c r="L724" s="59">
        <v>6.75</v>
      </c>
      <c r="M724" s="59">
        <v>2.5299999999999998</v>
      </c>
      <c r="N724" s="59">
        <v>3.96</v>
      </c>
      <c r="O724" s="59">
        <v>2.42</v>
      </c>
      <c r="P724" s="59">
        <v>1.42</v>
      </c>
      <c r="Q724" s="59">
        <v>1.39</v>
      </c>
      <c r="R724" s="59">
        <v>1.37</v>
      </c>
      <c r="S724" s="59">
        <v>2.76</v>
      </c>
      <c r="T724" s="59">
        <v>1.48</v>
      </c>
      <c r="U724" s="59">
        <v>1.39</v>
      </c>
      <c r="V724" s="59">
        <v>1.21</v>
      </c>
      <c r="W724" s="70">
        <v>1.64</v>
      </c>
      <c r="X724" s="37">
        <f t="shared" si="220"/>
        <v>2.3975</v>
      </c>
      <c r="Y724" s="46">
        <f t="shared" si="221"/>
        <v>1.4115981051724018</v>
      </c>
      <c r="Z724" s="46">
        <f t="shared" si="222"/>
        <v>6.75</v>
      </c>
      <c r="AA724" s="46">
        <f t="shared" si="223"/>
        <v>1.21</v>
      </c>
      <c r="AB724" s="26">
        <f t="shared" si="224"/>
        <v>5.54</v>
      </c>
    </row>
    <row r="725" spans="1:28" x14ac:dyDescent="0.2">
      <c r="A725" s="142"/>
      <c r="B725" s="55" t="s">
        <v>258</v>
      </c>
      <c r="C725" s="56" t="s">
        <v>259</v>
      </c>
      <c r="D725" s="61">
        <v>93</v>
      </c>
      <c r="E725" s="60">
        <v>92</v>
      </c>
      <c r="F725" s="60">
        <v>92</v>
      </c>
      <c r="G725" s="60">
        <v>95</v>
      </c>
      <c r="H725" s="60">
        <v>95</v>
      </c>
      <c r="I725" s="60">
        <v>95</v>
      </c>
      <c r="J725" s="60">
        <v>97</v>
      </c>
      <c r="K725" s="60">
        <v>96</v>
      </c>
      <c r="L725" s="60">
        <v>93</v>
      </c>
      <c r="M725" s="60">
        <v>95</v>
      </c>
      <c r="N725" s="60">
        <v>93</v>
      </c>
      <c r="O725" s="60">
        <v>91</v>
      </c>
      <c r="P725" s="60">
        <v>92</v>
      </c>
      <c r="Q725" s="60">
        <v>94</v>
      </c>
      <c r="R725" s="60">
        <v>93</v>
      </c>
      <c r="S725" s="60">
        <v>92</v>
      </c>
      <c r="T725" s="60">
        <v>93</v>
      </c>
      <c r="U725" s="60">
        <v>92</v>
      </c>
      <c r="V725" s="60">
        <v>94</v>
      </c>
      <c r="W725" s="71">
        <v>94</v>
      </c>
      <c r="X725" s="37">
        <f t="shared" si="220"/>
        <v>93.55</v>
      </c>
      <c r="Y725" s="46">
        <f t="shared" si="221"/>
        <v>1.571958215595741</v>
      </c>
      <c r="Z725" s="46">
        <f t="shared" si="222"/>
        <v>97</v>
      </c>
      <c r="AA725" s="46">
        <f t="shared" si="223"/>
        <v>91</v>
      </c>
      <c r="AB725" s="26">
        <f t="shared" si="224"/>
        <v>6</v>
      </c>
    </row>
    <row r="726" spans="1:28" x14ac:dyDescent="0.2">
      <c r="A726" s="142"/>
      <c r="B726" s="144" t="s">
        <v>260</v>
      </c>
      <c r="C726" s="52" t="s">
        <v>255</v>
      </c>
      <c r="D726" s="62">
        <v>33.72</v>
      </c>
      <c r="E726" s="59">
        <v>34.21</v>
      </c>
      <c r="F726" s="59">
        <v>34.590000000000003</v>
      </c>
      <c r="G726" s="59">
        <v>33.33</v>
      </c>
      <c r="H726" s="59">
        <v>33.17</v>
      </c>
      <c r="I726" s="59">
        <v>34.46</v>
      </c>
      <c r="J726" s="59">
        <v>35.479999999999997</v>
      </c>
      <c r="K726" s="59">
        <v>37.94</v>
      </c>
      <c r="L726" s="59">
        <v>40.33</v>
      </c>
      <c r="M726" s="59">
        <v>35.119999999999997</v>
      </c>
      <c r="N726" s="59">
        <v>36.549999999999997</v>
      </c>
      <c r="O726" s="59">
        <v>34.270000000000003</v>
      </c>
      <c r="P726" s="59">
        <v>3.35</v>
      </c>
      <c r="Q726" s="59">
        <v>34.39</v>
      </c>
      <c r="R726" s="59">
        <v>33.909999999999997</v>
      </c>
      <c r="S726" s="59">
        <v>34.57</v>
      </c>
      <c r="T726" s="59">
        <v>33.659999999999997</v>
      </c>
      <c r="U726" s="59">
        <v>33.94</v>
      </c>
      <c r="V726" s="59">
        <v>34.1</v>
      </c>
      <c r="W726" s="70">
        <v>33.6</v>
      </c>
      <c r="X726" s="37">
        <f t="shared" si="220"/>
        <v>33.234500000000004</v>
      </c>
      <c r="Y726" s="46">
        <f t="shared" si="221"/>
        <v>7.2399102022636752</v>
      </c>
      <c r="Z726" s="46">
        <f t="shared" si="222"/>
        <v>40.33</v>
      </c>
      <c r="AA726" s="46">
        <f t="shared" si="223"/>
        <v>3.35</v>
      </c>
      <c r="AB726" s="26">
        <f t="shared" si="224"/>
        <v>36.979999999999997</v>
      </c>
    </row>
    <row r="727" spans="1:28" x14ac:dyDescent="0.2">
      <c r="A727" s="142"/>
      <c r="B727" s="145"/>
      <c r="C727" s="53" t="s">
        <v>256</v>
      </c>
      <c r="D727" s="62">
        <v>3.31</v>
      </c>
      <c r="E727" s="59">
        <v>2.99</v>
      </c>
      <c r="F727" s="59">
        <v>3.49</v>
      </c>
      <c r="G727" s="59">
        <v>3.25</v>
      </c>
      <c r="H727" s="59">
        <v>3.73</v>
      </c>
      <c r="I727" s="59">
        <v>4.08</v>
      </c>
      <c r="J727" s="59">
        <v>4.76</v>
      </c>
      <c r="K727" s="59">
        <v>5.8</v>
      </c>
      <c r="L727" s="59">
        <v>6.16</v>
      </c>
      <c r="M727" s="59">
        <v>4.2300000000000004</v>
      </c>
      <c r="N727" s="59">
        <v>5.24</v>
      </c>
      <c r="O727" s="59">
        <v>4.07</v>
      </c>
      <c r="P727" s="59">
        <v>3.07</v>
      </c>
      <c r="Q727" s="59">
        <v>2.54</v>
      </c>
      <c r="R727" s="59">
        <v>2.4</v>
      </c>
      <c r="S727" s="59">
        <v>2.98</v>
      </c>
      <c r="T727" s="59">
        <v>2.39</v>
      </c>
      <c r="U727" s="59">
        <v>2.4</v>
      </c>
      <c r="V727" s="59">
        <v>2.5</v>
      </c>
      <c r="W727" s="70">
        <v>3.39</v>
      </c>
      <c r="X727" s="37">
        <f t="shared" si="220"/>
        <v>3.6390000000000002</v>
      </c>
      <c r="Y727" s="46">
        <f t="shared" si="221"/>
        <v>1.129540661181863</v>
      </c>
      <c r="Z727" s="46">
        <f t="shared" si="222"/>
        <v>6.16</v>
      </c>
      <c r="AA727" s="46">
        <f t="shared" si="223"/>
        <v>2.39</v>
      </c>
      <c r="AB727" s="26">
        <f t="shared" si="224"/>
        <v>3.77</v>
      </c>
    </row>
    <row r="728" spans="1:28" x14ac:dyDescent="0.2">
      <c r="A728" s="143"/>
      <c r="B728" s="146"/>
      <c r="C728" s="54" t="s">
        <v>257</v>
      </c>
      <c r="D728" s="63">
        <v>2.68</v>
      </c>
      <c r="E728" s="64">
        <v>2.98</v>
      </c>
      <c r="F728" s="64">
        <v>3.27</v>
      </c>
      <c r="G728" s="64">
        <v>2.4</v>
      </c>
      <c r="H728" s="64">
        <v>2.73</v>
      </c>
      <c r="I728" s="64">
        <v>3.33</v>
      </c>
      <c r="J728" s="64">
        <v>4.46</v>
      </c>
      <c r="K728" s="64">
        <v>7.02</v>
      </c>
      <c r="L728" s="64">
        <v>9.01</v>
      </c>
      <c r="M728" s="64">
        <v>3.72</v>
      </c>
      <c r="N728" s="64">
        <v>5.61</v>
      </c>
      <c r="O728" s="64">
        <v>3.6</v>
      </c>
      <c r="P728" s="64">
        <v>2.25</v>
      </c>
      <c r="Q728" s="64">
        <v>2.1800000000000002</v>
      </c>
      <c r="R728" s="64">
        <v>2.15</v>
      </c>
      <c r="S728" s="64">
        <v>4.05</v>
      </c>
      <c r="T728" s="64">
        <v>2.31</v>
      </c>
      <c r="U728" s="64">
        <v>2.19</v>
      </c>
      <c r="V728" s="64">
        <v>1.95</v>
      </c>
      <c r="W728" s="72">
        <v>2.5299999999999998</v>
      </c>
      <c r="X728" s="38">
        <f t="shared" si="220"/>
        <v>3.5209999999999999</v>
      </c>
      <c r="Y728" s="51">
        <f t="shared" si="221"/>
        <v>1.8195832374185958</v>
      </c>
      <c r="Z728" s="51">
        <f t="shared" si="222"/>
        <v>9.01</v>
      </c>
      <c r="AA728" s="51">
        <f t="shared" si="223"/>
        <v>1.95</v>
      </c>
      <c r="AB728" s="27">
        <f t="shared" si="224"/>
        <v>7.06</v>
      </c>
    </row>
    <row r="729" spans="1:28" x14ac:dyDescent="0.2">
      <c r="A729" s="141" t="s">
        <v>51</v>
      </c>
      <c r="B729" s="144" t="s">
        <v>254</v>
      </c>
      <c r="C729" s="52" t="s">
        <v>255</v>
      </c>
      <c r="D729" s="65">
        <v>41.98</v>
      </c>
      <c r="E729" s="66">
        <v>41.82</v>
      </c>
      <c r="F729" s="66">
        <v>41.68</v>
      </c>
      <c r="G729" s="66">
        <v>42.06</v>
      </c>
      <c r="H729" s="66">
        <v>41.93</v>
      </c>
      <c r="I729" s="66">
        <v>41.93</v>
      </c>
      <c r="J729" s="66">
        <v>42.51</v>
      </c>
      <c r="K729" s="66">
        <v>43.34</v>
      </c>
      <c r="L729" s="66">
        <v>41.93</v>
      </c>
      <c r="M729" s="66">
        <v>41.17</v>
      </c>
      <c r="N729" s="66">
        <v>44.2</v>
      </c>
      <c r="O729" s="66">
        <v>42.32</v>
      </c>
      <c r="P729" s="66">
        <v>42.04</v>
      </c>
      <c r="Q729" s="66">
        <v>41.71</v>
      </c>
      <c r="R729" s="66">
        <v>41.57</v>
      </c>
      <c r="S729" s="66">
        <v>41.97</v>
      </c>
      <c r="T729" s="66">
        <v>41.94</v>
      </c>
      <c r="U729" s="66">
        <v>41.78</v>
      </c>
      <c r="V729" s="66">
        <v>42.18</v>
      </c>
      <c r="W729" s="69">
        <v>41.56</v>
      </c>
      <c r="X729" s="36">
        <f>AVERAGE(D729:W729)</f>
        <v>42.081000000000003</v>
      </c>
      <c r="Y729" s="44">
        <f>_xlfn.STDEV.S(D729:W729)</f>
        <v>0.6592970738437629</v>
      </c>
      <c r="Z729" s="44">
        <f>MAX(D729:W729)</f>
        <v>44.2</v>
      </c>
      <c r="AA729" s="44">
        <f>MIN(D729:W729)</f>
        <v>41.17</v>
      </c>
      <c r="AB729" s="25">
        <f>Z729-AA729</f>
        <v>3.0300000000000011</v>
      </c>
    </row>
    <row r="730" spans="1:28" x14ac:dyDescent="0.2">
      <c r="A730" s="142"/>
      <c r="B730" s="145"/>
      <c r="C730" s="53" t="s">
        <v>256</v>
      </c>
      <c r="D730" s="62">
        <v>2.7</v>
      </c>
      <c r="E730" s="59">
        <v>2.5299999999999998</v>
      </c>
      <c r="F730" s="59">
        <v>2.41</v>
      </c>
      <c r="G730" s="59">
        <v>2.2799999999999998</v>
      </c>
      <c r="H730" s="59">
        <v>2.39</v>
      </c>
      <c r="I730" s="59">
        <v>2.6</v>
      </c>
      <c r="J730" s="59">
        <v>2.98</v>
      </c>
      <c r="K730" s="59">
        <v>4.4400000000000004</v>
      </c>
      <c r="L730" s="59">
        <v>2.85</v>
      </c>
      <c r="M730" s="59">
        <v>2.12</v>
      </c>
      <c r="N730" s="59">
        <v>4.9400000000000004</v>
      </c>
      <c r="O730" s="59">
        <v>3.46</v>
      </c>
      <c r="P730" s="59">
        <v>2.64</v>
      </c>
      <c r="Q730" s="59">
        <v>2.08</v>
      </c>
      <c r="R730" s="59">
        <v>1.97</v>
      </c>
      <c r="S730" s="59">
        <v>2.15</v>
      </c>
      <c r="T730" s="59">
        <v>2.2599999999999998</v>
      </c>
      <c r="U730" s="59">
        <v>2.23</v>
      </c>
      <c r="V730" s="59">
        <v>2.48</v>
      </c>
      <c r="W730" s="70">
        <v>1.93</v>
      </c>
      <c r="X730" s="37">
        <f t="shared" ref="X730:X735" si="225">AVERAGE(D730:W730)</f>
        <v>2.6719999999999997</v>
      </c>
      <c r="Y730" s="46">
        <f t="shared" ref="Y730:Y735" si="226">_xlfn.STDEV.S(D730:W730)</f>
        <v>0.78536347602475598</v>
      </c>
      <c r="Z730" s="46">
        <f t="shared" ref="Z730:Z735" si="227">MAX(D730:W730)</f>
        <v>4.9400000000000004</v>
      </c>
      <c r="AA730" s="46">
        <f t="shared" ref="AA730:AA735" si="228">MIN(D730:W730)</f>
        <v>1.93</v>
      </c>
      <c r="AB730" s="26">
        <f t="shared" ref="AB730:AB735" si="229">Z730-AA730</f>
        <v>3.0100000000000007</v>
      </c>
    </row>
    <row r="731" spans="1:28" x14ac:dyDescent="0.2">
      <c r="A731" s="142"/>
      <c r="B731" s="148"/>
      <c r="C731" s="54" t="s">
        <v>257</v>
      </c>
      <c r="D731" s="62">
        <v>2.04</v>
      </c>
      <c r="E731" s="59">
        <v>1.96</v>
      </c>
      <c r="F731" s="59">
        <v>2.16</v>
      </c>
      <c r="G731" s="59">
        <v>1.74</v>
      </c>
      <c r="H731" s="59">
        <v>1.48</v>
      </c>
      <c r="I731" s="59">
        <v>1.55</v>
      </c>
      <c r="J731" s="59">
        <v>2.2400000000000002</v>
      </c>
      <c r="K731" s="59">
        <v>4.4000000000000004</v>
      </c>
      <c r="L731" s="59">
        <v>1.82</v>
      </c>
      <c r="M731" s="59">
        <v>1.51</v>
      </c>
      <c r="N731" s="59">
        <v>4.55</v>
      </c>
      <c r="O731" s="59">
        <v>2.88</v>
      </c>
      <c r="P731" s="59">
        <v>1.83</v>
      </c>
      <c r="Q731" s="59">
        <v>1.35</v>
      </c>
      <c r="R731" s="59">
        <v>1.19</v>
      </c>
      <c r="S731" s="59">
        <v>1.91</v>
      </c>
      <c r="T731" s="59">
        <v>1.89</v>
      </c>
      <c r="U731" s="59">
        <v>1.51</v>
      </c>
      <c r="V731" s="59">
        <v>1.74</v>
      </c>
      <c r="W731" s="70">
        <v>1.18</v>
      </c>
      <c r="X731" s="37">
        <f t="shared" si="225"/>
        <v>2.0465</v>
      </c>
      <c r="Y731" s="46">
        <f t="shared" si="226"/>
        <v>0.91768745396125773</v>
      </c>
      <c r="Z731" s="46">
        <f t="shared" si="227"/>
        <v>4.55</v>
      </c>
      <c r="AA731" s="46">
        <f t="shared" si="228"/>
        <v>1.18</v>
      </c>
      <c r="AB731" s="26">
        <f t="shared" si="229"/>
        <v>3.37</v>
      </c>
    </row>
    <row r="732" spans="1:28" x14ac:dyDescent="0.2">
      <c r="A732" s="142"/>
      <c r="B732" s="67" t="s">
        <v>258</v>
      </c>
      <c r="C732" s="54" t="s">
        <v>259</v>
      </c>
      <c r="D732" s="61">
        <v>94</v>
      </c>
      <c r="E732" s="60">
        <v>95</v>
      </c>
      <c r="F732" s="60">
        <v>92</v>
      </c>
      <c r="G732" s="60">
        <v>93</v>
      </c>
      <c r="H732" s="60">
        <v>97</v>
      </c>
      <c r="I732" s="60">
        <v>97</v>
      </c>
      <c r="J732" s="60">
        <v>96</v>
      </c>
      <c r="K732" s="60">
        <v>92</v>
      </c>
      <c r="L732" s="60">
        <v>96</v>
      </c>
      <c r="M732" s="60">
        <v>93</v>
      </c>
      <c r="N732" s="60">
        <v>97</v>
      </c>
      <c r="O732" s="60">
        <v>96</v>
      </c>
      <c r="P732" s="60">
        <v>94</v>
      </c>
      <c r="Q732" s="60">
        <v>96</v>
      </c>
      <c r="R732" s="60">
        <v>97</v>
      </c>
      <c r="S732" s="60">
        <v>94</v>
      </c>
      <c r="T732" s="60">
        <v>93</v>
      </c>
      <c r="U732" s="60">
        <v>97</v>
      </c>
      <c r="V732" s="60">
        <v>95</v>
      </c>
      <c r="W732" s="71">
        <v>96</v>
      </c>
      <c r="X732" s="37">
        <f t="shared" si="225"/>
        <v>95</v>
      </c>
      <c r="Y732" s="46">
        <f t="shared" si="226"/>
        <v>1.7471781760734562</v>
      </c>
      <c r="Z732" s="46">
        <f t="shared" si="227"/>
        <v>97</v>
      </c>
      <c r="AA732" s="46">
        <f t="shared" si="228"/>
        <v>92</v>
      </c>
      <c r="AB732" s="26">
        <f t="shared" si="229"/>
        <v>5</v>
      </c>
    </row>
    <row r="733" spans="1:28" x14ac:dyDescent="0.2">
      <c r="A733" s="142"/>
      <c r="B733" s="144" t="s">
        <v>260</v>
      </c>
      <c r="C733" s="53" t="s">
        <v>255</v>
      </c>
      <c r="D733" s="62">
        <v>34.67</v>
      </c>
      <c r="E733" s="59">
        <v>34.409999999999997</v>
      </c>
      <c r="F733" s="59">
        <v>34.47</v>
      </c>
      <c r="G733" s="59">
        <v>34.880000000000003</v>
      </c>
      <c r="H733" s="59">
        <v>34.35</v>
      </c>
      <c r="I733" s="59">
        <v>34.36</v>
      </c>
      <c r="J733" s="59">
        <v>35.18</v>
      </c>
      <c r="K733" s="59">
        <v>36.590000000000003</v>
      </c>
      <c r="L733" s="59">
        <v>34.479999999999997</v>
      </c>
      <c r="M733" s="59">
        <v>33.700000000000003</v>
      </c>
      <c r="N733" s="59">
        <v>37.299999999999997</v>
      </c>
      <c r="O733" s="59">
        <v>34.99</v>
      </c>
      <c r="P733" s="59">
        <v>34.74</v>
      </c>
      <c r="Q733" s="59">
        <v>34.19</v>
      </c>
      <c r="R733" s="59">
        <v>33.869999999999997</v>
      </c>
      <c r="S733" s="59">
        <v>34.65</v>
      </c>
      <c r="T733" s="59">
        <v>34.76</v>
      </c>
      <c r="U733" s="59">
        <v>34.130000000000003</v>
      </c>
      <c r="V733" s="59">
        <v>34.86</v>
      </c>
      <c r="W733" s="70">
        <v>33.93</v>
      </c>
      <c r="X733" s="37">
        <f t="shared" si="225"/>
        <v>34.725499999999997</v>
      </c>
      <c r="Y733" s="46">
        <f t="shared" si="226"/>
        <v>0.85810363133205714</v>
      </c>
      <c r="Z733" s="46">
        <f t="shared" si="227"/>
        <v>37.299999999999997</v>
      </c>
      <c r="AA733" s="46">
        <f t="shared" si="228"/>
        <v>33.700000000000003</v>
      </c>
      <c r="AB733" s="26">
        <f t="shared" si="229"/>
        <v>3.5999999999999943</v>
      </c>
    </row>
    <row r="734" spans="1:28" x14ac:dyDescent="0.2">
      <c r="A734" s="142"/>
      <c r="B734" s="145"/>
      <c r="C734" s="53" t="s">
        <v>256</v>
      </c>
      <c r="D734" s="62">
        <v>3.41</v>
      </c>
      <c r="E734" s="59">
        <v>3.19</v>
      </c>
      <c r="F734" s="59">
        <v>3.04</v>
      </c>
      <c r="G734" s="59">
        <v>2.85</v>
      </c>
      <c r="H734" s="59">
        <v>3.03</v>
      </c>
      <c r="I734" s="59">
        <v>3.29</v>
      </c>
      <c r="J734" s="59">
        <v>3.78</v>
      </c>
      <c r="K734" s="59">
        <v>5.58</v>
      </c>
      <c r="L734" s="59">
        <v>3.62</v>
      </c>
      <c r="M734" s="59">
        <v>2.66</v>
      </c>
      <c r="N734" s="59">
        <v>6.24</v>
      </c>
      <c r="O734" s="59">
        <v>4.4000000000000004</v>
      </c>
      <c r="P734" s="59">
        <v>3.33</v>
      </c>
      <c r="Q734" s="59">
        <v>2.6</v>
      </c>
      <c r="R734" s="59">
        <v>2.4500000000000002</v>
      </c>
      <c r="S734" s="59">
        <v>2.66</v>
      </c>
      <c r="T734" s="59">
        <v>2.79</v>
      </c>
      <c r="U734" s="59">
        <v>2.8</v>
      </c>
      <c r="V734" s="59">
        <v>3.12</v>
      </c>
      <c r="W734" s="70">
        <v>2.4</v>
      </c>
      <c r="X734" s="37">
        <f t="shared" si="225"/>
        <v>3.3620000000000005</v>
      </c>
      <c r="Y734" s="46">
        <f t="shared" si="226"/>
        <v>1.0015861105477168</v>
      </c>
      <c r="Z734" s="46">
        <f t="shared" si="227"/>
        <v>6.24</v>
      </c>
      <c r="AA734" s="46">
        <f t="shared" si="228"/>
        <v>2.4</v>
      </c>
      <c r="AB734" s="26">
        <f t="shared" si="229"/>
        <v>3.8400000000000003</v>
      </c>
    </row>
    <row r="735" spans="1:28" x14ac:dyDescent="0.2">
      <c r="A735" s="147"/>
      <c r="B735" s="148"/>
      <c r="C735" s="54" t="s">
        <v>257</v>
      </c>
      <c r="D735" s="63">
        <v>3.03</v>
      </c>
      <c r="E735" s="64">
        <v>2.95</v>
      </c>
      <c r="F735" s="64">
        <v>3.23</v>
      </c>
      <c r="G735" s="64">
        <v>2.62</v>
      </c>
      <c r="H735" s="64">
        <v>2.2599999999999998</v>
      </c>
      <c r="I735" s="64">
        <v>2.37</v>
      </c>
      <c r="J735" s="64">
        <v>3.34</v>
      </c>
      <c r="K735" s="64">
        <v>6.18</v>
      </c>
      <c r="L735" s="64">
        <v>2.76</v>
      </c>
      <c r="M735" s="64">
        <v>2.3199999999999998</v>
      </c>
      <c r="N735" s="64">
        <v>6.33</v>
      </c>
      <c r="O735" s="64">
        <v>4.18</v>
      </c>
      <c r="P735" s="64">
        <v>2.73</v>
      </c>
      <c r="Q735" s="64">
        <v>2.06</v>
      </c>
      <c r="R735" s="64">
        <v>1.85</v>
      </c>
      <c r="S735" s="64">
        <v>2.83</v>
      </c>
      <c r="T735" s="64">
        <v>2.81</v>
      </c>
      <c r="U735" s="64">
        <v>2.25</v>
      </c>
      <c r="V735" s="64">
        <v>2.58</v>
      </c>
      <c r="W735" s="72">
        <v>1.83</v>
      </c>
      <c r="X735" s="38">
        <f t="shared" si="225"/>
        <v>3.0255000000000001</v>
      </c>
      <c r="Y735" s="51">
        <f t="shared" si="226"/>
        <v>1.2314581643427085</v>
      </c>
      <c r="Z735" s="51">
        <f t="shared" si="227"/>
        <v>6.33</v>
      </c>
      <c r="AA735" s="51">
        <f t="shared" si="228"/>
        <v>1.83</v>
      </c>
      <c r="AB735" s="27">
        <f t="shared" si="229"/>
        <v>4.5</v>
      </c>
    </row>
    <row r="736" spans="1:28" x14ac:dyDescent="0.2">
      <c r="A736" s="141" t="s">
        <v>52</v>
      </c>
      <c r="B736" s="144" t="s">
        <v>254</v>
      </c>
      <c r="C736" s="52" t="s">
        <v>255</v>
      </c>
      <c r="D736" s="65">
        <v>46.27</v>
      </c>
      <c r="E736" s="66">
        <v>45.88</v>
      </c>
      <c r="F736" s="66">
        <v>44.95</v>
      </c>
      <c r="G736" s="66">
        <v>44.71</v>
      </c>
      <c r="H736" s="66">
        <v>44.96</v>
      </c>
      <c r="I736" s="66">
        <v>46.51</v>
      </c>
      <c r="J736" s="66">
        <v>47.36</v>
      </c>
      <c r="K736" s="66">
        <v>48.05</v>
      </c>
      <c r="L736" s="66">
        <v>45.03</v>
      </c>
      <c r="M736" s="66">
        <v>46.99</v>
      </c>
      <c r="N736" s="66">
        <v>47.51</v>
      </c>
      <c r="O736" s="66">
        <v>46.3</v>
      </c>
      <c r="P736" s="66">
        <v>46.85</v>
      </c>
      <c r="Q736" s="66">
        <v>46.36</v>
      </c>
      <c r="R736" s="66">
        <v>46.97</v>
      </c>
      <c r="S736" s="66">
        <v>46.09</v>
      </c>
      <c r="T736" s="66">
        <v>46.6</v>
      </c>
      <c r="U736" s="66">
        <v>46.18</v>
      </c>
      <c r="V736" s="66">
        <v>46.45</v>
      </c>
      <c r="W736" s="69">
        <v>46.56</v>
      </c>
      <c r="X736" s="36">
        <f>AVERAGE(D736:W736)</f>
        <v>46.329000000000008</v>
      </c>
      <c r="Y736" s="44">
        <f>_xlfn.STDEV.S(D736:W736)</f>
        <v>0.89099530390398018</v>
      </c>
      <c r="Z736" s="44">
        <f>MAX(D736:W736)</f>
        <v>48.05</v>
      </c>
      <c r="AA736" s="44">
        <f>MIN(D736:W736)</f>
        <v>44.71</v>
      </c>
      <c r="AB736" s="25">
        <f>Z736-AA736</f>
        <v>3.3399999999999963</v>
      </c>
    </row>
    <row r="737" spans="1:28" x14ac:dyDescent="0.2">
      <c r="A737" s="142"/>
      <c r="B737" s="145"/>
      <c r="C737" s="53" t="s">
        <v>256</v>
      </c>
      <c r="D737" s="62">
        <v>5.45</v>
      </c>
      <c r="E737" s="59">
        <v>5.79</v>
      </c>
      <c r="F737" s="59">
        <v>5.36</v>
      </c>
      <c r="G737" s="59">
        <v>5.26</v>
      </c>
      <c r="H737" s="59">
        <v>5.05</v>
      </c>
      <c r="I737" s="59">
        <v>6.27</v>
      </c>
      <c r="J737" s="59">
        <v>6.7</v>
      </c>
      <c r="K737" s="59">
        <v>6.8</v>
      </c>
      <c r="L737" s="59">
        <v>5.28</v>
      </c>
      <c r="M737" s="59">
        <v>5.34</v>
      </c>
      <c r="N737" s="59">
        <v>7.21</v>
      </c>
      <c r="O737" s="59">
        <v>6.43</v>
      </c>
      <c r="P737" s="59">
        <v>5.65</v>
      </c>
      <c r="Q737" s="59">
        <v>5.59</v>
      </c>
      <c r="R737" s="59">
        <v>5.77</v>
      </c>
      <c r="S737" s="59">
        <v>5.67</v>
      </c>
      <c r="T737" s="59">
        <v>5.38</v>
      </c>
      <c r="U737" s="59">
        <v>5.31</v>
      </c>
      <c r="V737" s="59">
        <v>5.67</v>
      </c>
      <c r="W737" s="70">
        <v>5.46</v>
      </c>
      <c r="X737" s="37">
        <f t="shared" ref="X737:X742" si="230">AVERAGE(D737:W737)</f>
        <v>5.7720000000000002</v>
      </c>
      <c r="Y737" s="46">
        <f t="shared" ref="Y737:Y742" si="231">_xlfn.STDEV.S(D737:W737)</f>
        <v>0.59320361286474776</v>
      </c>
      <c r="Z737" s="46">
        <f t="shared" ref="Z737:Z742" si="232">MAX(D737:W737)</f>
        <v>7.21</v>
      </c>
      <c r="AA737" s="46">
        <f t="shared" ref="AA737:AA742" si="233">MIN(D737:W737)</f>
        <v>5.05</v>
      </c>
      <c r="AB737" s="26">
        <f t="shared" ref="AB737:AB742" si="234">Z737-AA737</f>
        <v>2.16</v>
      </c>
    </row>
    <row r="738" spans="1:28" x14ac:dyDescent="0.2">
      <c r="A738" s="142"/>
      <c r="B738" s="146"/>
      <c r="C738" s="54" t="s">
        <v>257</v>
      </c>
      <c r="D738" s="62">
        <v>6.53</v>
      </c>
      <c r="E738" s="59">
        <v>6.29</v>
      </c>
      <c r="F738" s="59">
        <v>5.16</v>
      </c>
      <c r="G738" s="59">
        <v>5.09</v>
      </c>
      <c r="H738" s="59">
        <v>4.93</v>
      </c>
      <c r="I738" s="59">
        <v>6.74</v>
      </c>
      <c r="J738" s="59">
        <v>7.85</v>
      </c>
      <c r="K738" s="59">
        <v>8.06</v>
      </c>
      <c r="L738" s="59">
        <v>5.15</v>
      </c>
      <c r="M738" s="59">
        <v>6.97</v>
      </c>
      <c r="N738" s="59">
        <v>8.7100000000000009</v>
      </c>
      <c r="O738" s="59">
        <v>6.67</v>
      </c>
      <c r="P738" s="59">
        <v>5.89</v>
      </c>
      <c r="Q738" s="59">
        <v>6.26</v>
      </c>
      <c r="R738" s="59">
        <v>7.09</v>
      </c>
      <c r="S738" s="59">
        <v>6.56</v>
      </c>
      <c r="T738" s="59">
        <v>6.44</v>
      </c>
      <c r="U738" s="59">
        <v>5.86</v>
      </c>
      <c r="V738" s="59">
        <v>6.73</v>
      </c>
      <c r="W738" s="70">
        <v>5.59</v>
      </c>
      <c r="X738" s="37">
        <f t="shared" si="230"/>
        <v>6.4285000000000014</v>
      </c>
      <c r="Y738" s="46">
        <f t="shared" si="231"/>
        <v>1.0140345421293928</v>
      </c>
      <c r="Z738" s="46">
        <f t="shared" si="232"/>
        <v>8.7100000000000009</v>
      </c>
      <c r="AA738" s="46">
        <f t="shared" si="233"/>
        <v>4.93</v>
      </c>
      <c r="AB738" s="26">
        <f t="shared" si="234"/>
        <v>3.7800000000000011</v>
      </c>
    </row>
    <row r="739" spans="1:28" x14ac:dyDescent="0.2">
      <c r="A739" s="142"/>
      <c r="B739" s="55" t="s">
        <v>258</v>
      </c>
      <c r="C739" s="56" t="s">
        <v>259</v>
      </c>
      <c r="D739" s="61">
        <v>89</v>
      </c>
      <c r="E739" s="60">
        <v>91</v>
      </c>
      <c r="F739" s="60">
        <v>92</v>
      </c>
      <c r="G739" s="60">
        <v>93</v>
      </c>
      <c r="H739" s="60">
        <v>91</v>
      </c>
      <c r="I739" s="60">
        <v>87</v>
      </c>
      <c r="J739" s="60">
        <v>90</v>
      </c>
      <c r="K739" s="60">
        <v>91</v>
      </c>
      <c r="L739" s="60">
        <v>91</v>
      </c>
      <c r="M739" s="60">
        <v>90</v>
      </c>
      <c r="N739" s="60">
        <v>96</v>
      </c>
      <c r="O739" s="60">
        <v>96</v>
      </c>
      <c r="P739" s="60">
        <v>91</v>
      </c>
      <c r="Q739" s="60">
        <v>90</v>
      </c>
      <c r="R739" s="60">
        <v>90</v>
      </c>
      <c r="S739" s="60">
        <v>90</v>
      </c>
      <c r="T739" s="60">
        <v>90</v>
      </c>
      <c r="U739" s="60">
        <v>90</v>
      </c>
      <c r="V739" s="60">
        <v>90</v>
      </c>
      <c r="W739" s="71">
        <v>91</v>
      </c>
      <c r="X739" s="37">
        <f t="shared" si="230"/>
        <v>90.95</v>
      </c>
      <c r="Y739" s="46">
        <f t="shared" si="231"/>
        <v>2.0894471693929497</v>
      </c>
      <c r="Z739" s="46">
        <f t="shared" si="232"/>
        <v>96</v>
      </c>
      <c r="AA739" s="46">
        <f t="shared" si="233"/>
        <v>87</v>
      </c>
      <c r="AB739" s="26">
        <f t="shared" si="234"/>
        <v>9</v>
      </c>
    </row>
    <row r="740" spans="1:28" x14ac:dyDescent="0.2">
      <c r="A740" s="142"/>
      <c r="B740" s="144" t="s">
        <v>260</v>
      </c>
      <c r="C740" s="52" t="s">
        <v>255</v>
      </c>
      <c r="D740" s="62">
        <v>40.47</v>
      </c>
      <c r="E740" s="59">
        <v>39.86</v>
      </c>
      <c r="F740" s="59">
        <v>38.630000000000003</v>
      </c>
      <c r="G740" s="59">
        <v>38.28</v>
      </c>
      <c r="H740" s="59">
        <v>38.72</v>
      </c>
      <c r="I740" s="59">
        <v>40.880000000000003</v>
      </c>
      <c r="J740" s="59">
        <v>41.74</v>
      </c>
      <c r="K740" s="59">
        <v>42.49</v>
      </c>
      <c r="L740" s="59">
        <v>38.83</v>
      </c>
      <c r="M740" s="59">
        <v>41.26</v>
      </c>
      <c r="N740" s="59">
        <v>41.53</v>
      </c>
      <c r="O740" s="59">
        <v>39.99</v>
      </c>
      <c r="P740" s="59">
        <v>41.06</v>
      </c>
      <c r="Q740" s="59">
        <v>40.5</v>
      </c>
      <c r="R740" s="59">
        <v>41.28</v>
      </c>
      <c r="S740" s="59">
        <v>40.22</v>
      </c>
      <c r="T740" s="59">
        <v>40.79</v>
      </c>
      <c r="U740" s="59">
        <v>40.32</v>
      </c>
      <c r="V740" s="59">
        <v>40.630000000000003</v>
      </c>
      <c r="W740" s="70">
        <v>40.68</v>
      </c>
      <c r="X740" s="37">
        <f t="shared" si="230"/>
        <v>40.408000000000001</v>
      </c>
      <c r="Y740" s="46">
        <f t="shared" si="231"/>
        <v>1.1081212170060404</v>
      </c>
      <c r="Z740" s="46">
        <f t="shared" si="232"/>
        <v>42.49</v>
      </c>
      <c r="AA740" s="46">
        <f t="shared" si="233"/>
        <v>38.28</v>
      </c>
      <c r="AB740" s="26">
        <f t="shared" si="234"/>
        <v>4.2100000000000009</v>
      </c>
    </row>
    <row r="741" spans="1:28" x14ac:dyDescent="0.2">
      <c r="A741" s="142"/>
      <c r="B741" s="145"/>
      <c r="C741" s="53" t="s">
        <v>256</v>
      </c>
      <c r="D741" s="62">
        <v>6.63</v>
      </c>
      <c r="E741" s="59">
        <v>7.09</v>
      </c>
      <c r="F741" s="59">
        <v>6.65</v>
      </c>
      <c r="G741" s="59">
        <v>6.51</v>
      </c>
      <c r="H741" s="59">
        <v>6.23</v>
      </c>
      <c r="I741" s="59">
        <v>7.58</v>
      </c>
      <c r="J741" s="59">
        <v>8.1</v>
      </c>
      <c r="K741" s="59">
        <v>8.18</v>
      </c>
      <c r="L741" s="59">
        <v>6.51</v>
      </c>
      <c r="M741" s="59">
        <v>6.46</v>
      </c>
      <c r="N741" s="59">
        <v>8.7799999999999994</v>
      </c>
      <c r="O741" s="59">
        <v>7.93</v>
      </c>
      <c r="P741" s="59">
        <v>6.84</v>
      </c>
      <c r="Q741" s="59">
        <v>6.81</v>
      </c>
      <c r="R741" s="59">
        <v>6.98</v>
      </c>
      <c r="S741" s="59">
        <v>6.88</v>
      </c>
      <c r="T741" s="59">
        <v>6.51</v>
      </c>
      <c r="U741" s="59">
        <v>6.47</v>
      </c>
      <c r="V741" s="59">
        <v>6.88</v>
      </c>
      <c r="W741" s="70">
        <v>6.63</v>
      </c>
      <c r="X741" s="37">
        <f t="shared" si="230"/>
        <v>7.0325000000000006</v>
      </c>
      <c r="Y741" s="46">
        <f t="shared" si="231"/>
        <v>0.7008256409031911</v>
      </c>
      <c r="Z741" s="46">
        <f t="shared" si="232"/>
        <v>8.7799999999999994</v>
      </c>
      <c r="AA741" s="46">
        <f t="shared" si="233"/>
        <v>6.23</v>
      </c>
      <c r="AB741" s="26">
        <f t="shared" si="234"/>
        <v>2.5499999999999989</v>
      </c>
    </row>
    <row r="742" spans="1:28" x14ac:dyDescent="0.2">
      <c r="A742" s="143"/>
      <c r="B742" s="146"/>
      <c r="C742" s="54" t="s">
        <v>257</v>
      </c>
      <c r="D742" s="63">
        <v>8.6999999999999993</v>
      </c>
      <c r="E742" s="64">
        <v>8.43</v>
      </c>
      <c r="F742" s="64">
        <v>7.04</v>
      </c>
      <c r="G742" s="64">
        <v>7.01</v>
      </c>
      <c r="H742" s="64">
        <v>6.69</v>
      </c>
      <c r="I742" s="64">
        <v>8.86</v>
      </c>
      <c r="J742" s="64">
        <v>10.3</v>
      </c>
      <c r="K742" s="64">
        <v>10.46</v>
      </c>
      <c r="L742" s="64">
        <v>6.99</v>
      </c>
      <c r="M742" s="64">
        <v>9.18</v>
      </c>
      <c r="N742" s="64">
        <v>11.49</v>
      </c>
      <c r="O742" s="64">
        <v>8.93</v>
      </c>
      <c r="P742" s="64">
        <v>7.76</v>
      </c>
      <c r="Q742" s="64">
        <v>8.31</v>
      </c>
      <c r="R742" s="64">
        <v>9.2799999999999994</v>
      </c>
      <c r="S742" s="64">
        <v>8.73</v>
      </c>
      <c r="T742" s="64">
        <v>8.5</v>
      </c>
      <c r="U742" s="64">
        <v>7.78</v>
      </c>
      <c r="V742" s="64">
        <v>8.91</v>
      </c>
      <c r="W742" s="72">
        <v>7.4</v>
      </c>
      <c r="X742" s="38">
        <f t="shared" si="230"/>
        <v>8.5374999999999979</v>
      </c>
      <c r="Y742" s="51">
        <f t="shared" si="231"/>
        <v>1.2537265503920427</v>
      </c>
      <c r="Z742" s="51">
        <f t="shared" si="232"/>
        <v>11.49</v>
      </c>
      <c r="AA742" s="51">
        <f t="shared" si="233"/>
        <v>6.69</v>
      </c>
      <c r="AB742" s="27">
        <f t="shared" si="234"/>
        <v>4.8</v>
      </c>
    </row>
    <row r="743" spans="1:28" x14ac:dyDescent="0.2">
      <c r="A743" s="141" t="s">
        <v>53</v>
      </c>
      <c r="B743" s="144" t="s">
        <v>254</v>
      </c>
      <c r="C743" s="52" t="s">
        <v>255</v>
      </c>
      <c r="D743" s="65">
        <v>41.34</v>
      </c>
      <c r="E743" s="66">
        <v>40.72</v>
      </c>
      <c r="F743" s="66">
        <v>41.03</v>
      </c>
      <c r="G743" s="66">
        <v>40.61</v>
      </c>
      <c r="H743" s="66">
        <v>41.26</v>
      </c>
      <c r="I743" s="66">
        <v>40.29</v>
      </c>
      <c r="J743" s="66">
        <v>41.12</v>
      </c>
      <c r="K743" s="66">
        <v>40.75</v>
      </c>
      <c r="L743" s="66">
        <v>40.89</v>
      </c>
      <c r="M743" s="66">
        <v>40.57</v>
      </c>
      <c r="N743" s="66">
        <v>41.13</v>
      </c>
      <c r="O743" s="66">
        <v>41.55</v>
      </c>
      <c r="P743" s="66">
        <v>47.85</v>
      </c>
      <c r="Q743" s="66">
        <v>42.16</v>
      </c>
      <c r="R743" s="66">
        <v>42.82</v>
      </c>
      <c r="S743" s="66">
        <v>44.2</v>
      </c>
      <c r="T743" s="66">
        <v>49.78</v>
      </c>
      <c r="U743" s="66">
        <v>41.61</v>
      </c>
      <c r="V743" s="66">
        <v>48.43</v>
      </c>
      <c r="W743" s="69">
        <v>43.35</v>
      </c>
      <c r="X743" s="36">
        <f>AVERAGE(D743:W743)</f>
        <v>42.572999999999993</v>
      </c>
      <c r="Y743" s="44">
        <f>_xlfn.STDEV.S(D743:W743)</f>
        <v>2.8287417697626633</v>
      </c>
      <c r="Z743" s="44">
        <f>MAX(D743:W743)</f>
        <v>49.78</v>
      </c>
      <c r="AA743" s="44">
        <f>MIN(D743:W743)</f>
        <v>40.29</v>
      </c>
      <c r="AB743" s="25">
        <f>Z743-AA743</f>
        <v>9.490000000000002</v>
      </c>
    </row>
    <row r="744" spans="1:28" x14ac:dyDescent="0.2">
      <c r="A744" s="142"/>
      <c r="B744" s="145"/>
      <c r="C744" s="53" t="s">
        <v>256</v>
      </c>
      <c r="D744" s="62">
        <v>1.87</v>
      </c>
      <c r="E744" s="59">
        <v>1.44</v>
      </c>
      <c r="F744" s="59">
        <v>1.24</v>
      </c>
      <c r="G744" s="59">
        <v>0.83</v>
      </c>
      <c r="H744" s="59">
        <v>1.01</v>
      </c>
      <c r="I744" s="59">
        <v>0.7</v>
      </c>
      <c r="J744" s="59">
        <v>0.95</v>
      </c>
      <c r="K744" s="59">
        <v>1.03</v>
      </c>
      <c r="L744" s="59">
        <v>1.36</v>
      </c>
      <c r="M744" s="59">
        <v>1.44</v>
      </c>
      <c r="N744" s="59">
        <v>1.71</v>
      </c>
      <c r="O744" s="59">
        <v>1.52</v>
      </c>
      <c r="P744" s="59">
        <v>2.19</v>
      </c>
      <c r="Q744" s="59">
        <v>0.94</v>
      </c>
      <c r="R744" s="59">
        <v>1.74</v>
      </c>
      <c r="S744" s="59">
        <v>3.19</v>
      </c>
      <c r="T744" s="59">
        <v>4.08</v>
      </c>
      <c r="U744" s="59">
        <v>2.2799999999999998</v>
      </c>
      <c r="V744" s="59">
        <v>4.0599999999999996</v>
      </c>
      <c r="W744" s="70">
        <v>1.74</v>
      </c>
      <c r="X744" s="37">
        <f t="shared" ref="X744:X749" si="235">AVERAGE(D744:W744)</f>
        <v>1.7660000000000005</v>
      </c>
      <c r="Y744" s="46">
        <f t="shared" ref="Y744:Y749" si="236">_xlfn.STDEV.S(D744:W744)</f>
        <v>0.98120441563578231</v>
      </c>
      <c r="Z744" s="46">
        <f t="shared" ref="Z744:Z749" si="237">MAX(D744:W744)</f>
        <v>4.08</v>
      </c>
      <c r="AA744" s="46">
        <f t="shared" ref="AA744:AA749" si="238">MIN(D744:W744)</f>
        <v>0.7</v>
      </c>
      <c r="AB744" s="26">
        <f t="shared" ref="AB744:AB749" si="239">Z744-AA744</f>
        <v>3.38</v>
      </c>
    </row>
    <row r="745" spans="1:28" x14ac:dyDescent="0.2">
      <c r="A745" s="142"/>
      <c r="B745" s="146"/>
      <c r="C745" s="54" t="s">
        <v>257</v>
      </c>
      <c r="D745" s="62">
        <v>1.5</v>
      </c>
      <c r="E745" s="59">
        <v>0.71</v>
      </c>
      <c r="F745" s="59">
        <v>0.78</v>
      </c>
      <c r="G745" s="59">
        <v>0.09</v>
      </c>
      <c r="H745" s="59">
        <v>0.85</v>
      </c>
      <c r="I745" s="59">
        <v>0.13</v>
      </c>
      <c r="J745" s="59">
        <v>0.72</v>
      </c>
      <c r="K745" s="59">
        <v>0.44</v>
      </c>
      <c r="L745" s="59">
        <v>0.93</v>
      </c>
      <c r="M745" s="59">
        <v>0.62</v>
      </c>
      <c r="N745" s="59">
        <v>1.1499999999999999</v>
      </c>
      <c r="O745" s="59">
        <v>0.99</v>
      </c>
      <c r="P745" s="59">
        <v>6.86</v>
      </c>
      <c r="Q745" s="59">
        <v>1.41</v>
      </c>
      <c r="R745" s="59">
        <v>2.89</v>
      </c>
      <c r="S745" s="59">
        <v>5.15</v>
      </c>
      <c r="T745" s="59">
        <v>9.7200000000000006</v>
      </c>
      <c r="U745" s="59">
        <v>1.85</v>
      </c>
      <c r="V745" s="59">
        <v>9.1999999999999993</v>
      </c>
      <c r="W745" s="70">
        <v>3.02</v>
      </c>
      <c r="X745" s="37">
        <f t="shared" si="235"/>
        <v>2.4504999999999999</v>
      </c>
      <c r="Y745" s="46">
        <f t="shared" si="236"/>
        <v>2.936687132772144</v>
      </c>
      <c r="Z745" s="46">
        <f t="shared" si="237"/>
        <v>9.7200000000000006</v>
      </c>
      <c r="AA745" s="46">
        <f t="shared" si="238"/>
        <v>0.09</v>
      </c>
      <c r="AB745" s="26">
        <f t="shared" si="239"/>
        <v>9.6300000000000008</v>
      </c>
    </row>
    <row r="746" spans="1:28" x14ac:dyDescent="0.2">
      <c r="A746" s="142"/>
      <c r="B746" s="55" t="s">
        <v>258</v>
      </c>
      <c r="C746" s="56" t="s">
        <v>259</v>
      </c>
      <c r="D746" s="61">
        <v>94</v>
      </c>
      <c r="E746" s="60">
        <v>97</v>
      </c>
      <c r="F746" s="60">
        <v>95</v>
      </c>
      <c r="G746" s="60">
        <v>97</v>
      </c>
      <c r="H746" s="60">
        <v>94</v>
      </c>
      <c r="I746" s="60">
        <v>94</v>
      </c>
      <c r="J746" s="60">
        <v>94</v>
      </c>
      <c r="K746" s="60">
        <v>95</v>
      </c>
      <c r="L746" s="60">
        <v>93</v>
      </c>
      <c r="M746" s="60">
        <v>97</v>
      </c>
      <c r="N746" s="60">
        <v>95</v>
      </c>
      <c r="O746" s="60">
        <v>96</v>
      </c>
      <c r="P746" s="60">
        <v>89</v>
      </c>
      <c r="Q746" s="60">
        <v>93</v>
      </c>
      <c r="R746" s="60">
        <v>92</v>
      </c>
      <c r="S746" s="60">
        <v>92</v>
      </c>
      <c r="T746" s="60">
        <v>88</v>
      </c>
      <c r="U746" s="60">
        <v>95</v>
      </c>
      <c r="V746" s="60">
        <v>87</v>
      </c>
      <c r="W746" s="71">
        <v>94</v>
      </c>
      <c r="X746" s="37">
        <f t="shared" si="235"/>
        <v>93.55</v>
      </c>
      <c r="Y746" s="46">
        <f t="shared" si="236"/>
        <v>2.8186409565791215</v>
      </c>
      <c r="Z746" s="46">
        <f t="shared" si="237"/>
        <v>97</v>
      </c>
      <c r="AA746" s="46">
        <f t="shared" si="238"/>
        <v>87</v>
      </c>
      <c r="AB746" s="26">
        <f t="shared" si="239"/>
        <v>10</v>
      </c>
    </row>
    <row r="747" spans="1:28" x14ac:dyDescent="0.2">
      <c r="A747" s="142"/>
      <c r="B747" s="144" t="s">
        <v>260</v>
      </c>
      <c r="C747" s="52" t="s">
        <v>255</v>
      </c>
      <c r="D747" s="62">
        <v>33.840000000000003</v>
      </c>
      <c r="E747" s="59">
        <v>32.729999999999997</v>
      </c>
      <c r="F747" s="59">
        <v>33.36</v>
      </c>
      <c r="G747" s="59">
        <v>32.56</v>
      </c>
      <c r="H747" s="59">
        <v>33.74</v>
      </c>
      <c r="I747" s="59">
        <v>32.479999999999997</v>
      </c>
      <c r="J747" s="59">
        <v>33.6</v>
      </c>
      <c r="K747" s="59">
        <v>32.94</v>
      </c>
      <c r="L747" s="59">
        <v>33.340000000000003</v>
      </c>
      <c r="M747" s="59">
        <v>32.58</v>
      </c>
      <c r="N747" s="59">
        <v>33.51</v>
      </c>
      <c r="O747" s="59">
        <v>33.97</v>
      </c>
      <c r="P747" s="59">
        <v>42.39</v>
      </c>
      <c r="Q747" s="59">
        <v>34.979999999999997</v>
      </c>
      <c r="R747" s="59">
        <v>35.93</v>
      </c>
      <c r="S747" s="59">
        <v>37.67</v>
      </c>
      <c r="T747" s="59">
        <v>44.72</v>
      </c>
      <c r="U747" s="59">
        <v>34.119999999999997</v>
      </c>
      <c r="V747" s="59">
        <v>43.18</v>
      </c>
      <c r="W747" s="70">
        <v>36.51</v>
      </c>
      <c r="X747" s="37">
        <f t="shared" si="235"/>
        <v>35.407499999999999</v>
      </c>
      <c r="Y747" s="46">
        <f t="shared" si="236"/>
        <v>3.7339606106793943</v>
      </c>
      <c r="Z747" s="46">
        <f t="shared" si="237"/>
        <v>44.72</v>
      </c>
      <c r="AA747" s="46">
        <f t="shared" si="238"/>
        <v>32.479999999999997</v>
      </c>
      <c r="AB747" s="26">
        <f t="shared" si="239"/>
        <v>12.240000000000002</v>
      </c>
    </row>
    <row r="748" spans="1:28" x14ac:dyDescent="0.2">
      <c r="A748" s="142"/>
      <c r="B748" s="145"/>
      <c r="C748" s="53" t="s">
        <v>256</v>
      </c>
      <c r="D748" s="62">
        <v>2.3199999999999998</v>
      </c>
      <c r="E748" s="59">
        <v>1.76</v>
      </c>
      <c r="F748" s="59">
        <v>1.47</v>
      </c>
      <c r="G748" s="59">
        <v>0.91</v>
      </c>
      <c r="H748" s="59">
        <v>1.1399999999999999</v>
      </c>
      <c r="I748" s="59">
        <v>0.74</v>
      </c>
      <c r="J748" s="59">
        <v>1.08</v>
      </c>
      <c r="K748" s="59">
        <v>1.19</v>
      </c>
      <c r="L748" s="59">
        <v>1.63</v>
      </c>
      <c r="M748" s="59">
        <v>1.77</v>
      </c>
      <c r="N748" s="59">
        <v>2.1</v>
      </c>
      <c r="O748" s="59">
        <v>1.86</v>
      </c>
      <c r="P748" s="59">
        <v>2.5499999999999998</v>
      </c>
      <c r="Q748" s="59">
        <v>1.06</v>
      </c>
      <c r="R748" s="59">
        <v>2.11</v>
      </c>
      <c r="S748" s="59">
        <v>3.94</v>
      </c>
      <c r="T748" s="59">
        <v>4.78</v>
      </c>
      <c r="U748" s="59">
        <v>2.88</v>
      </c>
      <c r="V748" s="59">
        <v>4.78</v>
      </c>
      <c r="W748" s="70">
        <v>2.09</v>
      </c>
      <c r="X748" s="37">
        <f t="shared" si="235"/>
        <v>2.1079999999999997</v>
      </c>
      <c r="Y748" s="46">
        <f t="shared" si="236"/>
        <v>1.1842368184215788</v>
      </c>
      <c r="Z748" s="46">
        <f t="shared" si="237"/>
        <v>4.78</v>
      </c>
      <c r="AA748" s="46">
        <f t="shared" si="238"/>
        <v>0.74</v>
      </c>
      <c r="AB748" s="26">
        <f t="shared" si="239"/>
        <v>4.04</v>
      </c>
    </row>
    <row r="749" spans="1:28" x14ac:dyDescent="0.2">
      <c r="A749" s="143"/>
      <c r="B749" s="146"/>
      <c r="C749" s="54" t="s">
        <v>257</v>
      </c>
      <c r="D749" s="63">
        <v>2.27</v>
      </c>
      <c r="E749" s="64">
        <v>1.22</v>
      </c>
      <c r="F749" s="64">
        <v>1.3</v>
      </c>
      <c r="G749" s="64">
        <v>0.36</v>
      </c>
      <c r="H749" s="64">
        <v>1.44</v>
      </c>
      <c r="I749" s="64">
        <v>0.48</v>
      </c>
      <c r="J749" s="64">
        <v>1.24</v>
      </c>
      <c r="K749" s="64">
        <v>0.86</v>
      </c>
      <c r="L749" s="64">
        <v>1.53</v>
      </c>
      <c r="M749" s="64">
        <v>1.08</v>
      </c>
      <c r="N749" s="64">
        <v>1.81</v>
      </c>
      <c r="O749" s="64">
        <v>1.65</v>
      </c>
      <c r="P749" s="64">
        <v>8.8800000000000008</v>
      </c>
      <c r="Q749" s="64">
        <v>2.15</v>
      </c>
      <c r="R749" s="64">
        <v>4.13</v>
      </c>
      <c r="S749" s="64">
        <v>7.09</v>
      </c>
      <c r="T749" s="64">
        <v>12.31</v>
      </c>
      <c r="U749" s="64">
        <v>2.72</v>
      </c>
      <c r="V749" s="64">
        <v>11.81</v>
      </c>
      <c r="W749" s="72">
        <v>4.2699999999999996</v>
      </c>
      <c r="X749" s="38">
        <f t="shared" si="235"/>
        <v>3.4299999999999997</v>
      </c>
      <c r="Y749" s="51">
        <f t="shared" si="236"/>
        <v>3.6612868028374366</v>
      </c>
      <c r="Z749" s="51">
        <f t="shared" si="237"/>
        <v>12.31</v>
      </c>
      <c r="AA749" s="51">
        <f t="shared" si="238"/>
        <v>0.36</v>
      </c>
      <c r="AB749" s="27">
        <f t="shared" si="239"/>
        <v>11.950000000000001</v>
      </c>
    </row>
    <row r="750" spans="1:28" x14ac:dyDescent="0.2">
      <c r="A750" s="141" t="s">
        <v>54</v>
      </c>
      <c r="B750" s="144" t="s">
        <v>254</v>
      </c>
      <c r="C750" s="52" t="s">
        <v>255</v>
      </c>
      <c r="D750" s="65">
        <v>44.26</v>
      </c>
      <c r="E750" s="66">
        <v>45.9</v>
      </c>
      <c r="F750" s="66">
        <v>45.64</v>
      </c>
      <c r="G750" s="66">
        <v>44.48</v>
      </c>
      <c r="H750" s="66">
        <v>44.77</v>
      </c>
      <c r="I750" s="66">
        <v>46.43</v>
      </c>
      <c r="J750" s="66">
        <v>44.84</v>
      </c>
      <c r="K750" s="66">
        <v>47.44</v>
      </c>
      <c r="L750" s="66">
        <v>46.21</v>
      </c>
      <c r="M750" s="66">
        <v>44.57</v>
      </c>
      <c r="N750" s="66">
        <v>41.96</v>
      </c>
      <c r="O750" s="66">
        <v>43.27</v>
      </c>
      <c r="P750" s="66">
        <v>43.7</v>
      </c>
      <c r="Q750" s="66">
        <v>46.06</v>
      </c>
      <c r="R750" s="66">
        <v>45.37</v>
      </c>
      <c r="S750" s="66">
        <v>45.06</v>
      </c>
      <c r="T750" s="66">
        <v>46.65</v>
      </c>
      <c r="U750" s="66">
        <v>49.02</v>
      </c>
      <c r="V750" s="66">
        <v>43.54</v>
      </c>
      <c r="W750" s="69">
        <v>42.81</v>
      </c>
      <c r="X750" s="36">
        <f>AVERAGE(D750:W750)</f>
        <v>45.099000000000004</v>
      </c>
      <c r="Y750" s="44">
        <f>_xlfn.STDEV.S(D750:W750)</f>
        <v>1.6633317863790573</v>
      </c>
      <c r="Z750" s="44">
        <f>MAX(D750:W750)</f>
        <v>49.02</v>
      </c>
      <c r="AA750" s="44">
        <f>MIN(D750:W750)</f>
        <v>41.96</v>
      </c>
      <c r="AB750" s="25">
        <f>Z750-AA750</f>
        <v>7.0600000000000023</v>
      </c>
    </row>
    <row r="751" spans="1:28" x14ac:dyDescent="0.2">
      <c r="A751" s="142"/>
      <c r="B751" s="145"/>
      <c r="C751" s="53" t="s">
        <v>256</v>
      </c>
      <c r="D751" s="62">
        <v>3.21</v>
      </c>
      <c r="E751" s="59">
        <v>3.06</v>
      </c>
      <c r="F751" s="59">
        <v>3.13</v>
      </c>
      <c r="G751" s="59">
        <v>3.45</v>
      </c>
      <c r="H751" s="59">
        <v>3.11</v>
      </c>
      <c r="I751" s="59">
        <v>3.17</v>
      </c>
      <c r="J751" s="59">
        <v>3.48</v>
      </c>
      <c r="K751" s="59">
        <v>2.87</v>
      </c>
      <c r="L751" s="59">
        <v>3.09</v>
      </c>
      <c r="M751" s="59">
        <v>3.39</v>
      </c>
      <c r="N751" s="59">
        <v>1.94</v>
      </c>
      <c r="O751" s="59">
        <v>2.13</v>
      </c>
      <c r="P751" s="59">
        <v>2.52</v>
      </c>
      <c r="Q751" s="59">
        <v>3.21</v>
      </c>
      <c r="R751" s="59">
        <v>3.6</v>
      </c>
      <c r="S751" s="59">
        <v>3.13</v>
      </c>
      <c r="T751" s="59">
        <v>3.51</v>
      </c>
      <c r="U751" s="59">
        <v>3.87</v>
      </c>
      <c r="V751" s="59">
        <v>2.2599999999999998</v>
      </c>
      <c r="W751" s="70">
        <v>2.06</v>
      </c>
      <c r="X751" s="37">
        <f t="shared" ref="X751:X756" si="240">AVERAGE(D751:W751)</f>
        <v>3.0095000000000001</v>
      </c>
      <c r="Y751" s="46">
        <f t="shared" ref="Y751:Y756" si="241">_xlfn.STDEV.S(D751:W751)</f>
        <v>0.54742915907953305</v>
      </c>
      <c r="Z751" s="46">
        <f t="shared" ref="Z751:Z756" si="242">MAX(D751:W751)</f>
        <v>3.87</v>
      </c>
      <c r="AA751" s="46">
        <f t="shared" ref="AA751:AA756" si="243">MIN(D751:W751)</f>
        <v>1.94</v>
      </c>
      <c r="AB751" s="26">
        <f t="shared" ref="AB751:AB756" si="244">Z751-AA751</f>
        <v>1.9300000000000002</v>
      </c>
    </row>
    <row r="752" spans="1:28" x14ac:dyDescent="0.2">
      <c r="A752" s="142"/>
      <c r="B752" s="146"/>
      <c r="C752" s="54" t="s">
        <v>257</v>
      </c>
      <c r="D752" s="62">
        <v>3.76</v>
      </c>
      <c r="E752" s="59">
        <v>3.87</v>
      </c>
      <c r="F752" s="59">
        <v>3.81</v>
      </c>
      <c r="G752" s="59">
        <v>3.65</v>
      </c>
      <c r="H752" s="59">
        <v>3.52</v>
      </c>
      <c r="I752" s="59">
        <v>4.3099999999999996</v>
      </c>
      <c r="J752" s="59">
        <v>4.0199999999999996</v>
      </c>
      <c r="K752" s="59">
        <v>4.7</v>
      </c>
      <c r="L752" s="59">
        <v>3.45</v>
      </c>
      <c r="M752" s="59">
        <v>3.46</v>
      </c>
      <c r="N752" s="59">
        <v>1.54</v>
      </c>
      <c r="O752" s="59">
        <v>2.2400000000000002</v>
      </c>
      <c r="P752" s="59">
        <v>2.81</v>
      </c>
      <c r="Q752" s="59">
        <v>5.71</v>
      </c>
      <c r="R752" s="59">
        <v>6.8</v>
      </c>
      <c r="S752" s="59">
        <v>5.84</v>
      </c>
      <c r="T752" s="59">
        <v>7.14</v>
      </c>
      <c r="U752" s="59">
        <v>8.06</v>
      </c>
      <c r="V752" s="59">
        <v>2.36</v>
      </c>
      <c r="W752" s="70">
        <v>1.93</v>
      </c>
      <c r="X752" s="37">
        <f t="shared" si="240"/>
        <v>4.149</v>
      </c>
      <c r="Y752" s="46">
        <f t="shared" si="241"/>
        <v>1.7656485315152906</v>
      </c>
      <c r="Z752" s="46">
        <f t="shared" si="242"/>
        <v>8.06</v>
      </c>
      <c r="AA752" s="46">
        <f t="shared" si="243"/>
        <v>1.54</v>
      </c>
      <c r="AB752" s="26">
        <f t="shared" si="244"/>
        <v>6.5200000000000005</v>
      </c>
    </row>
    <row r="753" spans="1:28" x14ac:dyDescent="0.2">
      <c r="A753" s="142"/>
      <c r="B753" s="55" t="s">
        <v>258</v>
      </c>
      <c r="C753" s="56" t="s">
        <v>259</v>
      </c>
      <c r="D753" s="61">
        <v>89</v>
      </c>
      <c r="E753" s="60">
        <v>92</v>
      </c>
      <c r="F753" s="60">
        <v>92</v>
      </c>
      <c r="G753" s="60">
        <v>92</v>
      </c>
      <c r="H753" s="60">
        <v>92</v>
      </c>
      <c r="I753" s="60">
        <v>91</v>
      </c>
      <c r="J753" s="60">
        <v>91</v>
      </c>
      <c r="K753" s="60">
        <v>91</v>
      </c>
      <c r="L753" s="60">
        <v>90</v>
      </c>
      <c r="M753" s="60">
        <v>91</v>
      </c>
      <c r="N753" s="60">
        <v>90</v>
      </c>
      <c r="O753" s="60">
        <v>89</v>
      </c>
      <c r="P753" s="60">
        <v>90</v>
      </c>
      <c r="Q753" s="60">
        <v>88</v>
      </c>
      <c r="R753" s="60">
        <v>86</v>
      </c>
      <c r="S753" s="60">
        <v>85</v>
      </c>
      <c r="T753" s="60">
        <v>86</v>
      </c>
      <c r="U753" s="60">
        <v>86</v>
      </c>
      <c r="V753" s="60">
        <v>89</v>
      </c>
      <c r="W753" s="71">
        <v>89</v>
      </c>
      <c r="X753" s="37">
        <f t="shared" si="240"/>
        <v>89.45</v>
      </c>
      <c r="Y753" s="46">
        <f t="shared" si="241"/>
        <v>2.2354794611117836</v>
      </c>
      <c r="Z753" s="46">
        <f t="shared" si="242"/>
        <v>92</v>
      </c>
      <c r="AA753" s="46">
        <f t="shared" si="243"/>
        <v>85</v>
      </c>
      <c r="AB753" s="26">
        <f t="shared" si="244"/>
        <v>7</v>
      </c>
    </row>
    <row r="754" spans="1:28" x14ac:dyDescent="0.2">
      <c r="A754" s="142"/>
      <c r="B754" s="144" t="s">
        <v>260</v>
      </c>
      <c r="C754" s="52" t="s">
        <v>255</v>
      </c>
      <c r="D754" s="62">
        <v>37.99</v>
      </c>
      <c r="E754" s="59">
        <v>39.83</v>
      </c>
      <c r="F754" s="59">
        <v>39.53</v>
      </c>
      <c r="G754" s="59">
        <v>38.03</v>
      </c>
      <c r="H754" s="59">
        <v>38.450000000000003</v>
      </c>
      <c r="I754" s="59">
        <v>40.57</v>
      </c>
      <c r="J754" s="59">
        <v>38.56</v>
      </c>
      <c r="K754" s="59">
        <v>41.78</v>
      </c>
      <c r="L754" s="59">
        <v>40.380000000000003</v>
      </c>
      <c r="M754" s="59">
        <v>38.21</v>
      </c>
      <c r="N754" s="59">
        <v>35.04</v>
      </c>
      <c r="O754" s="59">
        <v>36.78</v>
      </c>
      <c r="P754" s="59">
        <v>37.25</v>
      </c>
      <c r="Q754" s="59">
        <v>40.33</v>
      </c>
      <c r="R754" s="59">
        <v>39.630000000000003</v>
      </c>
      <c r="S754" s="59">
        <v>39.299999999999997</v>
      </c>
      <c r="T754" s="59">
        <v>41.18</v>
      </c>
      <c r="U754" s="59">
        <v>43.98</v>
      </c>
      <c r="V754" s="59">
        <v>37.11</v>
      </c>
      <c r="W754" s="70">
        <v>36.21</v>
      </c>
      <c r="X754" s="37">
        <f t="shared" si="240"/>
        <v>39.006999999999998</v>
      </c>
      <c r="Y754" s="46">
        <f t="shared" si="241"/>
        <v>2.0898881863819763</v>
      </c>
      <c r="Z754" s="46">
        <f t="shared" si="242"/>
        <v>43.98</v>
      </c>
      <c r="AA754" s="46">
        <f t="shared" si="243"/>
        <v>35.04</v>
      </c>
      <c r="AB754" s="26">
        <f t="shared" si="244"/>
        <v>8.9399999999999977</v>
      </c>
    </row>
    <row r="755" spans="1:28" x14ac:dyDescent="0.2">
      <c r="A755" s="142"/>
      <c r="B755" s="145"/>
      <c r="C755" s="53" t="s">
        <v>256</v>
      </c>
      <c r="D755" s="62">
        <v>3.95</v>
      </c>
      <c r="E755" s="59">
        <v>3.69</v>
      </c>
      <c r="F755" s="59">
        <v>3.79</v>
      </c>
      <c r="G755" s="59">
        <v>4.24</v>
      </c>
      <c r="H755" s="59">
        <v>3.8</v>
      </c>
      <c r="I755" s="59">
        <v>3.81</v>
      </c>
      <c r="J755" s="59">
        <v>4.26</v>
      </c>
      <c r="K755" s="59">
        <v>3.4</v>
      </c>
      <c r="L755" s="59">
        <v>3.69</v>
      </c>
      <c r="M755" s="59">
        <v>4.17</v>
      </c>
      <c r="N755" s="59">
        <v>2.35</v>
      </c>
      <c r="O755" s="59">
        <v>2.57</v>
      </c>
      <c r="P755" s="59">
        <v>3.06</v>
      </c>
      <c r="Q755" s="59">
        <v>3.84</v>
      </c>
      <c r="R755" s="59">
        <v>4.34</v>
      </c>
      <c r="S755" s="59">
        <v>3.76</v>
      </c>
      <c r="T755" s="59">
        <v>4.17</v>
      </c>
      <c r="U755" s="59">
        <v>4.53</v>
      </c>
      <c r="V755" s="59">
        <v>2.72</v>
      </c>
      <c r="W755" s="70">
        <v>2.4900000000000002</v>
      </c>
      <c r="X755" s="37">
        <f t="shared" si="240"/>
        <v>3.6315</v>
      </c>
      <c r="Y755" s="46">
        <f t="shared" si="241"/>
        <v>0.65659628708250173</v>
      </c>
      <c r="Z755" s="46">
        <f t="shared" si="242"/>
        <v>4.53</v>
      </c>
      <c r="AA755" s="46">
        <f t="shared" si="243"/>
        <v>2.35</v>
      </c>
      <c r="AB755" s="26">
        <f t="shared" si="244"/>
        <v>2.1800000000000002</v>
      </c>
    </row>
    <row r="756" spans="1:28" x14ac:dyDescent="0.2">
      <c r="A756" s="143"/>
      <c r="B756" s="146"/>
      <c r="C756" s="54" t="s">
        <v>257</v>
      </c>
      <c r="D756" s="63">
        <v>5.17</v>
      </c>
      <c r="E756" s="64">
        <v>5.21</v>
      </c>
      <c r="F756" s="64">
        <v>5.71</v>
      </c>
      <c r="G756" s="64">
        <v>5.0199999999999996</v>
      </c>
      <c r="H756" s="64">
        <v>4.83</v>
      </c>
      <c r="I756" s="64">
        <v>5.73</v>
      </c>
      <c r="J756" s="64">
        <v>5.5</v>
      </c>
      <c r="K756" s="64">
        <v>6.07</v>
      </c>
      <c r="L756" s="64">
        <v>4.62</v>
      </c>
      <c r="M756" s="64">
        <v>4.76</v>
      </c>
      <c r="N756" s="64">
        <v>2.4900000000000002</v>
      </c>
      <c r="O756" s="64">
        <v>3.35</v>
      </c>
      <c r="P756" s="64">
        <v>4.09</v>
      </c>
      <c r="Q756" s="64">
        <v>7.66</v>
      </c>
      <c r="R756" s="64">
        <v>9.18</v>
      </c>
      <c r="S756" s="64">
        <v>7.91</v>
      </c>
      <c r="T756" s="64">
        <v>9.41</v>
      </c>
      <c r="U756" s="64">
        <v>10.33</v>
      </c>
      <c r="V756" s="64">
        <v>3.48</v>
      </c>
      <c r="W756" s="72">
        <v>2.94</v>
      </c>
      <c r="X756" s="38">
        <f t="shared" si="240"/>
        <v>5.6729999999999992</v>
      </c>
      <c r="Y756" s="51">
        <f t="shared" si="241"/>
        <v>2.1879504949657944</v>
      </c>
      <c r="Z756" s="51">
        <f t="shared" si="242"/>
        <v>10.33</v>
      </c>
      <c r="AA756" s="51">
        <f t="shared" si="243"/>
        <v>2.4900000000000002</v>
      </c>
      <c r="AB756" s="27">
        <f t="shared" si="244"/>
        <v>7.84</v>
      </c>
    </row>
    <row r="757" spans="1:28" x14ac:dyDescent="0.2">
      <c r="A757" s="141" t="s">
        <v>55</v>
      </c>
      <c r="B757" s="144" t="s">
        <v>254</v>
      </c>
      <c r="C757" s="52" t="s">
        <v>255</v>
      </c>
      <c r="D757" s="65">
        <v>41.21</v>
      </c>
      <c r="E757" s="66">
        <v>40.98</v>
      </c>
      <c r="F757" s="66">
        <v>42.84</v>
      </c>
      <c r="G757" s="66">
        <v>38.56</v>
      </c>
      <c r="H757" s="66">
        <v>41.42</v>
      </c>
      <c r="I757" s="66">
        <v>41.84</v>
      </c>
      <c r="J757" s="66">
        <v>42.1</v>
      </c>
      <c r="K757" s="66">
        <v>42.35</v>
      </c>
      <c r="L757" s="66">
        <v>41.86</v>
      </c>
      <c r="M757" s="66">
        <v>40.950000000000003</v>
      </c>
      <c r="N757" s="66">
        <v>41.51</v>
      </c>
      <c r="O757" s="66">
        <v>42.55</v>
      </c>
      <c r="P757" s="66">
        <v>41.31</v>
      </c>
      <c r="Q757" s="66">
        <v>41.24</v>
      </c>
      <c r="R757" s="66">
        <v>41.67</v>
      </c>
      <c r="S757" s="66">
        <v>41.36</v>
      </c>
      <c r="T757" s="66">
        <v>40.99</v>
      </c>
      <c r="U757" s="66">
        <v>41.53</v>
      </c>
      <c r="V757" s="66">
        <v>42.02</v>
      </c>
      <c r="W757" s="69">
        <v>39.31</v>
      </c>
      <c r="X757" s="36">
        <f>AVERAGE(D757:W757)</f>
        <v>41.379999999999995</v>
      </c>
      <c r="Y757" s="44">
        <f>_xlfn.STDEV.S(D757:W757)</f>
        <v>0.99272617733083579</v>
      </c>
      <c r="Z757" s="44">
        <f>MAX(D757:W757)</f>
        <v>42.84</v>
      </c>
      <c r="AA757" s="44">
        <f>MIN(D757:W757)</f>
        <v>38.56</v>
      </c>
      <c r="AB757" s="25">
        <f>Z757-AA757</f>
        <v>4.2800000000000011</v>
      </c>
    </row>
    <row r="758" spans="1:28" x14ac:dyDescent="0.2">
      <c r="A758" s="142"/>
      <c r="B758" s="145"/>
      <c r="C758" s="53" t="s">
        <v>256</v>
      </c>
      <c r="D758" s="62">
        <v>0.68</v>
      </c>
      <c r="E758" s="59">
        <v>0.87</v>
      </c>
      <c r="F758" s="59">
        <v>1.54</v>
      </c>
      <c r="G758" s="59">
        <v>1.1599999999999999</v>
      </c>
      <c r="H758" s="59">
        <v>0.71</v>
      </c>
      <c r="I758" s="59">
        <v>1.25</v>
      </c>
      <c r="J758" s="59">
        <v>1.21</v>
      </c>
      <c r="K758" s="59">
        <v>1.27</v>
      </c>
      <c r="L758" s="59">
        <v>2.44</v>
      </c>
      <c r="M758" s="59">
        <v>2.94</v>
      </c>
      <c r="N758" s="59">
        <v>0.52</v>
      </c>
      <c r="O758" s="59">
        <v>0.6</v>
      </c>
      <c r="P758" s="59">
        <v>0.48</v>
      </c>
      <c r="Q758" s="59">
        <v>1.52</v>
      </c>
      <c r="R758" s="59">
        <v>0.49</v>
      </c>
      <c r="S758" s="59">
        <v>1.82</v>
      </c>
      <c r="T758" s="59">
        <v>1.72</v>
      </c>
      <c r="U758" s="59">
        <v>1.42</v>
      </c>
      <c r="V758" s="59">
        <v>1.39</v>
      </c>
      <c r="W758" s="70">
        <v>1.98</v>
      </c>
      <c r="X758" s="37">
        <f t="shared" ref="X758:X763" si="245">AVERAGE(D758:W758)</f>
        <v>1.3004999999999998</v>
      </c>
      <c r="Y758" s="46">
        <f t="shared" ref="Y758:Y763" si="246">_xlfn.STDEV.S(D758:W758)</f>
        <v>0.66500079145184443</v>
      </c>
      <c r="Z758" s="46">
        <f t="shared" ref="Z758:Z763" si="247">MAX(D758:W758)</f>
        <v>2.94</v>
      </c>
      <c r="AA758" s="46">
        <f t="shared" ref="AA758:AA763" si="248">MIN(D758:W758)</f>
        <v>0.48</v>
      </c>
      <c r="AB758" s="26">
        <f t="shared" ref="AB758:AB763" si="249">Z758-AA758</f>
        <v>2.46</v>
      </c>
    </row>
    <row r="759" spans="1:28" x14ac:dyDescent="0.2">
      <c r="A759" s="142"/>
      <c r="B759" s="146"/>
      <c r="C759" s="54" t="s">
        <v>257</v>
      </c>
      <c r="D759" s="62">
        <v>0.41</v>
      </c>
      <c r="E759" s="59">
        <v>0.14000000000000001</v>
      </c>
      <c r="F759" s="59">
        <v>2.78</v>
      </c>
      <c r="G759" s="59">
        <v>7.0000000000000007E-2</v>
      </c>
      <c r="H759" s="59">
        <v>0.37</v>
      </c>
      <c r="I759" s="59">
        <v>0.66</v>
      </c>
      <c r="J759" s="59">
        <v>0.9</v>
      </c>
      <c r="K759" s="59">
        <v>1.43</v>
      </c>
      <c r="L759" s="59">
        <v>2.77</v>
      </c>
      <c r="M759" s="59">
        <v>3.1</v>
      </c>
      <c r="N759" s="59">
        <v>0.28000000000000003</v>
      </c>
      <c r="O759" s="59">
        <v>0.42</v>
      </c>
      <c r="P759" s="59">
        <v>0.04</v>
      </c>
      <c r="Q759" s="59">
        <v>1.31</v>
      </c>
      <c r="R759" s="59">
        <v>0.26</v>
      </c>
      <c r="S759" s="59">
        <v>1.8</v>
      </c>
      <c r="T759" s="59">
        <v>1.65</v>
      </c>
      <c r="U759" s="59">
        <v>1.39</v>
      </c>
      <c r="V759" s="59">
        <v>1.46</v>
      </c>
      <c r="W759" s="70">
        <v>2.08</v>
      </c>
      <c r="X759" s="37">
        <f t="shared" si="245"/>
        <v>1.1659999999999999</v>
      </c>
      <c r="Y759" s="46">
        <f t="shared" si="246"/>
        <v>0.96879958277186873</v>
      </c>
      <c r="Z759" s="46">
        <f t="shared" si="247"/>
        <v>3.1</v>
      </c>
      <c r="AA759" s="46">
        <f t="shared" si="248"/>
        <v>0.04</v>
      </c>
      <c r="AB759" s="26">
        <f t="shared" si="249"/>
        <v>3.06</v>
      </c>
    </row>
    <row r="760" spans="1:28" x14ac:dyDescent="0.2">
      <c r="A760" s="142"/>
      <c r="B760" s="55" t="s">
        <v>258</v>
      </c>
      <c r="C760" s="56" t="s">
        <v>259</v>
      </c>
      <c r="D760" s="61">
        <v>97</v>
      </c>
      <c r="E760" s="60">
        <v>95</v>
      </c>
      <c r="F760" s="60">
        <v>94</v>
      </c>
      <c r="G760" s="60">
        <v>95</v>
      </c>
      <c r="H760" s="60">
        <v>96</v>
      </c>
      <c r="I760" s="60">
        <v>99</v>
      </c>
      <c r="J760" s="60">
        <v>98</v>
      </c>
      <c r="K760" s="60">
        <v>100</v>
      </c>
      <c r="L760" s="60">
        <v>94</v>
      </c>
      <c r="M760" s="60">
        <v>94</v>
      </c>
      <c r="N760" s="60">
        <v>97</v>
      </c>
      <c r="O760" s="60">
        <v>97</v>
      </c>
      <c r="P760" s="60">
        <v>98</v>
      </c>
      <c r="Q760" s="60">
        <v>96</v>
      </c>
      <c r="R760" s="60">
        <v>98</v>
      </c>
      <c r="S760" s="60">
        <v>94</v>
      </c>
      <c r="T760" s="60">
        <v>94</v>
      </c>
      <c r="U760" s="60">
        <v>94</v>
      </c>
      <c r="V760" s="60">
        <v>95</v>
      </c>
      <c r="W760" s="71">
        <v>94</v>
      </c>
      <c r="X760" s="37">
        <f t="shared" si="245"/>
        <v>95.95</v>
      </c>
      <c r="Y760" s="46">
        <f t="shared" si="246"/>
        <v>1.932410548076104</v>
      </c>
      <c r="Z760" s="46">
        <f t="shared" si="247"/>
        <v>100</v>
      </c>
      <c r="AA760" s="46">
        <f t="shared" si="248"/>
        <v>94</v>
      </c>
      <c r="AB760" s="26">
        <f t="shared" si="249"/>
        <v>6</v>
      </c>
    </row>
    <row r="761" spans="1:28" x14ac:dyDescent="0.2">
      <c r="A761" s="142"/>
      <c r="B761" s="144" t="s">
        <v>260</v>
      </c>
      <c r="C761" s="52" t="s">
        <v>255</v>
      </c>
      <c r="D761" s="62">
        <v>33.43</v>
      </c>
      <c r="E761" s="59">
        <v>33.25</v>
      </c>
      <c r="F761" s="59">
        <v>35.81</v>
      </c>
      <c r="G761" s="59">
        <v>29.92</v>
      </c>
      <c r="H761" s="59">
        <v>33.74</v>
      </c>
      <c r="I761" s="59">
        <v>34.06</v>
      </c>
      <c r="J761" s="59">
        <v>34.5</v>
      </c>
      <c r="K761" s="59">
        <v>34.64</v>
      </c>
      <c r="L761" s="59">
        <v>34.54</v>
      </c>
      <c r="M761" s="59">
        <v>33.36</v>
      </c>
      <c r="N761" s="59">
        <v>33.79</v>
      </c>
      <c r="O761" s="59">
        <v>35.22</v>
      </c>
      <c r="P761" s="59">
        <v>33.409999999999997</v>
      </c>
      <c r="Q761" s="59">
        <v>33.54</v>
      </c>
      <c r="R761" s="59">
        <v>33.9</v>
      </c>
      <c r="S761" s="59">
        <v>33.89</v>
      </c>
      <c r="T761" s="59">
        <v>33.380000000000003</v>
      </c>
      <c r="U761" s="59">
        <v>34.119999999999997</v>
      </c>
      <c r="V761" s="59">
        <v>34.65</v>
      </c>
      <c r="W761" s="70">
        <v>31.16</v>
      </c>
      <c r="X761" s="37">
        <f t="shared" si="245"/>
        <v>33.715500000000006</v>
      </c>
      <c r="Y761" s="46">
        <f t="shared" si="246"/>
        <v>1.2901304503604927</v>
      </c>
      <c r="Z761" s="46">
        <f t="shared" si="247"/>
        <v>35.81</v>
      </c>
      <c r="AA761" s="46">
        <f t="shared" si="248"/>
        <v>29.92</v>
      </c>
      <c r="AB761" s="26">
        <f t="shared" si="249"/>
        <v>5.8900000000000006</v>
      </c>
    </row>
    <row r="762" spans="1:28" x14ac:dyDescent="0.2">
      <c r="A762" s="142"/>
      <c r="B762" s="145"/>
      <c r="C762" s="53" t="s">
        <v>256</v>
      </c>
      <c r="D762" s="62">
        <v>0.72</v>
      </c>
      <c r="E762" s="59">
        <v>0.97</v>
      </c>
      <c r="F762" s="59">
        <v>1.86</v>
      </c>
      <c r="G762" s="59">
        <v>1.45</v>
      </c>
      <c r="H762" s="59">
        <v>0.76</v>
      </c>
      <c r="I762" s="59">
        <v>1.5</v>
      </c>
      <c r="J762" s="59">
        <v>1.42</v>
      </c>
      <c r="K762" s="59">
        <v>1.52</v>
      </c>
      <c r="L762" s="59">
        <v>3.09</v>
      </c>
      <c r="M762" s="59">
        <v>3.8</v>
      </c>
      <c r="N762" s="59">
        <v>0.49</v>
      </c>
      <c r="O762" s="59">
        <v>0.61</v>
      </c>
      <c r="P762" s="59">
        <v>0.42</v>
      </c>
      <c r="Q762" s="59">
        <v>1.85</v>
      </c>
      <c r="R762" s="59">
        <v>0.45</v>
      </c>
      <c r="S762" s="59">
        <v>2.2799999999999998</v>
      </c>
      <c r="T762" s="59">
        <v>2.15</v>
      </c>
      <c r="U762" s="59">
        <v>1.71</v>
      </c>
      <c r="V762" s="59">
        <v>1.68</v>
      </c>
      <c r="W762" s="70">
        <v>2.54</v>
      </c>
      <c r="X762" s="37">
        <f t="shared" si="245"/>
        <v>1.5634999999999999</v>
      </c>
      <c r="Y762" s="46">
        <f t="shared" si="246"/>
        <v>0.90918862034696701</v>
      </c>
      <c r="Z762" s="46">
        <f t="shared" si="247"/>
        <v>3.8</v>
      </c>
      <c r="AA762" s="46">
        <f t="shared" si="248"/>
        <v>0.42</v>
      </c>
      <c r="AB762" s="26">
        <f t="shared" si="249"/>
        <v>3.38</v>
      </c>
    </row>
    <row r="763" spans="1:28" x14ac:dyDescent="0.2">
      <c r="A763" s="143"/>
      <c r="B763" s="146"/>
      <c r="C763" s="54" t="s">
        <v>257</v>
      </c>
      <c r="D763" s="63">
        <v>0.86</v>
      </c>
      <c r="E763" s="64">
        <v>0.52</v>
      </c>
      <c r="F763" s="64">
        <v>4.03</v>
      </c>
      <c r="G763" s="64">
        <v>0.42</v>
      </c>
      <c r="H763" s="64">
        <v>0.82</v>
      </c>
      <c r="I763" s="64">
        <v>1.1599999999999999</v>
      </c>
      <c r="J763" s="64">
        <v>1.49</v>
      </c>
      <c r="K763" s="64">
        <v>2.21</v>
      </c>
      <c r="L763" s="64">
        <v>4.08</v>
      </c>
      <c r="M763" s="64">
        <v>4.6399999999999997</v>
      </c>
      <c r="N763" s="64">
        <v>0.62</v>
      </c>
      <c r="O763" s="64">
        <v>0.81</v>
      </c>
      <c r="P763" s="64">
        <v>0.25</v>
      </c>
      <c r="Q763" s="64">
        <v>2.0699999999999998</v>
      </c>
      <c r="R763" s="64">
        <v>0.6</v>
      </c>
      <c r="S763" s="64">
        <v>2.75</v>
      </c>
      <c r="T763" s="64">
        <v>2.56</v>
      </c>
      <c r="U763" s="64">
        <v>2.17</v>
      </c>
      <c r="V763" s="64">
        <v>2.2400000000000002</v>
      </c>
      <c r="W763" s="72">
        <v>3.31</v>
      </c>
      <c r="X763" s="38">
        <f t="shared" si="245"/>
        <v>1.8805000000000003</v>
      </c>
      <c r="Y763" s="51">
        <f t="shared" si="246"/>
        <v>1.3484200306089225</v>
      </c>
      <c r="Z763" s="51">
        <f t="shared" si="247"/>
        <v>4.6399999999999997</v>
      </c>
      <c r="AA763" s="51">
        <f t="shared" si="248"/>
        <v>0.25</v>
      </c>
      <c r="AB763" s="27">
        <f t="shared" si="249"/>
        <v>4.3899999999999997</v>
      </c>
    </row>
    <row r="764" spans="1:28" x14ac:dyDescent="0.2">
      <c r="A764" s="141" t="s">
        <v>56</v>
      </c>
      <c r="B764" s="144" t="s">
        <v>254</v>
      </c>
      <c r="C764" s="52" t="s">
        <v>255</v>
      </c>
      <c r="D764" s="65">
        <v>40.14</v>
      </c>
      <c r="E764" s="66">
        <v>40.24</v>
      </c>
      <c r="F764" s="66">
        <v>40.79</v>
      </c>
      <c r="G764" s="66">
        <v>40.96</v>
      </c>
      <c r="H764" s="66">
        <v>40.78</v>
      </c>
      <c r="I764" s="66">
        <v>41.1</v>
      </c>
      <c r="J764" s="66">
        <v>41.03</v>
      </c>
      <c r="K764" s="66">
        <v>41.47</v>
      </c>
      <c r="L764" s="66">
        <v>40.93</v>
      </c>
      <c r="M764" s="66">
        <v>40.53</v>
      </c>
      <c r="N764" s="66">
        <v>41.95</v>
      </c>
      <c r="O764" s="66">
        <v>42.54</v>
      </c>
      <c r="P764" s="66">
        <v>42.94</v>
      </c>
      <c r="Q764" s="66">
        <v>42.55</v>
      </c>
      <c r="R764" s="66">
        <v>40.76</v>
      </c>
      <c r="S764" s="66">
        <v>42.23</v>
      </c>
      <c r="T764" s="66">
        <v>42.45</v>
      </c>
      <c r="U764" s="66">
        <v>42.18</v>
      </c>
      <c r="V764" s="66">
        <v>45.18</v>
      </c>
      <c r="W764" s="69">
        <v>43.52</v>
      </c>
      <c r="X764" s="36">
        <f>AVERAGE(D764:W764)</f>
        <v>41.713499999999996</v>
      </c>
      <c r="Y764" s="44">
        <f>_xlfn.STDEV.S(D764:W764)</f>
        <v>1.256889540011163</v>
      </c>
      <c r="Z764" s="44">
        <f>MAX(D764:W764)</f>
        <v>45.18</v>
      </c>
      <c r="AA764" s="44">
        <f>MIN(D764:W764)</f>
        <v>40.14</v>
      </c>
      <c r="AB764" s="25">
        <f>Z764-AA764</f>
        <v>5.0399999999999991</v>
      </c>
    </row>
    <row r="765" spans="1:28" x14ac:dyDescent="0.2">
      <c r="A765" s="142"/>
      <c r="B765" s="145"/>
      <c r="C765" s="53" t="s">
        <v>256</v>
      </c>
      <c r="D765" s="62">
        <v>0.43</v>
      </c>
      <c r="E765" s="59">
        <v>0.32</v>
      </c>
      <c r="F765" s="59">
        <v>0.22</v>
      </c>
      <c r="G765" s="59">
        <v>0.31</v>
      </c>
      <c r="H765" s="59">
        <v>0.35</v>
      </c>
      <c r="I765" s="59">
        <v>0.36</v>
      </c>
      <c r="J765" s="59">
        <v>0.28999999999999998</v>
      </c>
      <c r="K765" s="59">
        <v>0.22</v>
      </c>
      <c r="L765" s="59">
        <v>0.43</v>
      </c>
      <c r="M765" s="59">
        <v>0.6</v>
      </c>
      <c r="N765" s="59">
        <v>-0.01</v>
      </c>
      <c r="O765" s="59">
        <v>0.1</v>
      </c>
      <c r="P765" s="59">
        <v>-0.14000000000000001</v>
      </c>
      <c r="Q765" s="59">
        <v>-0.01</v>
      </c>
      <c r="R765" s="59">
        <v>0.2</v>
      </c>
      <c r="S765" s="59">
        <v>0.22</v>
      </c>
      <c r="T765" s="59">
        <v>0.21</v>
      </c>
      <c r="U765" s="59">
        <v>0.1</v>
      </c>
      <c r="V765" s="59">
        <v>0.06</v>
      </c>
      <c r="W765" s="70">
        <v>-0.05</v>
      </c>
      <c r="X765" s="37">
        <f t="shared" ref="X765:X770" si="250">AVERAGE(D765:W765)</f>
        <v>0.21050000000000005</v>
      </c>
      <c r="Y765" s="46">
        <f t="shared" ref="Y765:Y770" si="251">_xlfn.STDEV.S(D765:W765)</f>
        <v>0.18545747136260246</v>
      </c>
      <c r="Z765" s="46">
        <f t="shared" ref="Z765:Z770" si="252">MAX(D765:W765)</f>
        <v>0.6</v>
      </c>
      <c r="AA765" s="46">
        <f t="shared" ref="AA765:AA770" si="253">MIN(D765:W765)</f>
        <v>-0.14000000000000001</v>
      </c>
      <c r="AB765" s="26">
        <f t="shared" ref="AB765:AB770" si="254">Z765-AA765</f>
        <v>0.74</v>
      </c>
    </row>
    <row r="766" spans="1:28" x14ac:dyDescent="0.2">
      <c r="A766" s="142"/>
      <c r="B766" s="146"/>
      <c r="C766" s="54" t="s">
        <v>257</v>
      </c>
      <c r="D766" s="62">
        <v>-0.28000000000000003</v>
      </c>
      <c r="E766" s="59">
        <v>0.32</v>
      </c>
      <c r="F766" s="59">
        <v>-0.86</v>
      </c>
      <c r="G766" s="59">
        <v>-0.55000000000000004</v>
      </c>
      <c r="H766" s="59">
        <v>-0.52</v>
      </c>
      <c r="I766" s="59">
        <v>-0.13</v>
      </c>
      <c r="J766" s="59">
        <v>-0.18</v>
      </c>
      <c r="K766" s="59">
        <v>-0.4</v>
      </c>
      <c r="L766" s="59">
        <v>-0.12</v>
      </c>
      <c r="M766" s="59">
        <v>0.39</v>
      </c>
      <c r="N766" s="59">
        <v>-0.82</v>
      </c>
      <c r="O766" s="59">
        <v>-0.52</v>
      </c>
      <c r="P766" s="59">
        <v>-1.29</v>
      </c>
      <c r="Q766" s="59">
        <v>-1.1200000000000001</v>
      </c>
      <c r="R766" s="59">
        <v>-0.53</v>
      </c>
      <c r="S766" s="59">
        <v>-0.37</v>
      </c>
      <c r="T766" s="59">
        <v>-0.36</v>
      </c>
      <c r="U766" s="59">
        <v>-0.56000000000000005</v>
      </c>
      <c r="V766" s="59">
        <v>-0.43</v>
      </c>
      <c r="W766" s="70">
        <v>-0.76</v>
      </c>
      <c r="X766" s="37">
        <f t="shared" si="250"/>
        <v>-0.45450000000000002</v>
      </c>
      <c r="Y766" s="46">
        <f t="shared" si="251"/>
        <v>0.41183127613137882</v>
      </c>
      <c r="Z766" s="46">
        <f t="shared" si="252"/>
        <v>0.39</v>
      </c>
      <c r="AA766" s="46">
        <f t="shared" si="253"/>
        <v>-1.29</v>
      </c>
      <c r="AB766" s="26">
        <f t="shared" si="254"/>
        <v>1.6800000000000002</v>
      </c>
    </row>
    <row r="767" spans="1:28" x14ac:dyDescent="0.2">
      <c r="A767" s="142"/>
      <c r="B767" s="55" t="s">
        <v>258</v>
      </c>
      <c r="C767" s="56" t="s">
        <v>259</v>
      </c>
      <c r="D767" s="61">
        <v>96</v>
      </c>
      <c r="E767" s="60">
        <v>96</v>
      </c>
      <c r="F767" s="60">
        <v>97</v>
      </c>
      <c r="G767" s="60">
        <v>97</v>
      </c>
      <c r="H767" s="60">
        <v>96</v>
      </c>
      <c r="I767" s="60">
        <v>102</v>
      </c>
      <c r="J767" s="60">
        <v>100</v>
      </c>
      <c r="K767" s="60">
        <v>103</v>
      </c>
      <c r="L767" s="60">
        <v>103</v>
      </c>
      <c r="M767" s="60">
        <v>97</v>
      </c>
      <c r="N767" s="60">
        <v>101</v>
      </c>
      <c r="O767" s="60">
        <v>104</v>
      </c>
      <c r="P767" s="60">
        <v>104</v>
      </c>
      <c r="Q767" s="60">
        <v>102</v>
      </c>
      <c r="R767" s="60">
        <v>93</v>
      </c>
      <c r="S767" s="60">
        <v>100</v>
      </c>
      <c r="T767" s="60">
        <v>101</v>
      </c>
      <c r="U767" s="60">
        <v>103</v>
      </c>
      <c r="V767" s="60">
        <v>103</v>
      </c>
      <c r="W767" s="71">
        <v>107</v>
      </c>
      <c r="X767" s="37">
        <f t="shared" si="250"/>
        <v>100.25</v>
      </c>
      <c r="Y767" s="46">
        <f t="shared" si="251"/>
        <v>3.6255671062752741</v>
      </c>
      <c r="Z767" s="46">
        <f t="shared" si="252"/>
        <v>107</v>
      </c>
      <c r="AA767" s="46">
        <f t="shared" si="253"/>
        <v>93</v>
      </c>
      <c r="AB767" s="26">
        <f t="shared" si="254"/>
        <v>14</v>
      </c>
    </row>
    <row r="768" spans="1:28" x14ac:dyDescent="0.2">
      <c r="A768" s="142"/>
      <c r="B768" s="144" t="s">
        <v>260</v>
      </c>
      <c r="C768" s="52" t="s">
        <v>255</v>
      </c>
      <c r="D768" s="62">
        <v>32.090000000000003</v>
      </c>
      <c r="E768" s="59">
        <v>32.19</v>
      </c>
      <c r="F768" s="59">
        <v>32.840000000000003</v>
      </c>
      <c r="G768" s="59">
        <v>33.1</v>
      </c>
      <c r="H768" s="59">
        <v>32.869999999999997</v>
      </c>
      <c r="I768" s="59">
        <v>32.74</v>
      </c>
      <c r="J768" s="59">
        <v>32.880000000000003</v>
      </c>
      <c r="K768" s="59">
        <v>33.159999999999997</v>
      </c>
      <c r="L768" s="59">
        <v>32.47</v>
      </c>
      <c r="M768" s="59">
        <v>32.520000000000003</v>
      </c>
      <c r="N768" s="59">
        <v>33.979999999999997</v>
      </c>
      <c r="O768" s="59">
        <v>34.520000000000003</v>
      </c>
      <c r="P768" s="59">
        <v>35.06</v>
      </c>
      <c r="Q768" s="59">
        <v>34.770000000000003</v>
      </c>
      <c r="R768" s="59">
        <v>33.15</v>
      </c>
      <c r="S768" s="59">
        <v>34.49</v>
      </c>
      <c r="T768" s="59">
        <v>34.700000000000003</v>
      </c>
      <c r="U768" s="59">
        <v>34.130000000000003</v>
      </c>
      <c r="V768" s="59">
        <v>38.04</v>
      </c>
      <c r="W768" s="70">
        <v>35.6</v>
      </c>
      <c r="X768" s="37">
        <f t="shared" si="250"/>
        <v>33.765000000000001</v>
      </c>
      <c r="Y768" s="46">
        <f t="shared" si="251"/>
        <v>1.4449458194176803</v>
      </c>
      <c r="Z768" s="46">
        <f t="shared" si="252"/>
        <v>38.04</v>
      </c>
      <c r="AA768" s="46">
        <f t="shared" si="253"/>
        <v>32.090000000000003</v>
      </c>
      <c r="AB768" s="26">
        <f t="shared" si="254"/>
        <v>5.9499999999999957</v>
      </c>
    </row>
    <row r="769" spans="1:28" x14ac:dyDescent="0.2">
      <c r="A769" s="142"/>
      <c r="B769" s="145"/>
      <c r="C769" s="53" t="s">
        <v>256</v>
      </c>
      <c r="D769" s="62">
        <v>0.4</v>
      </c>
      <c r="E769" s="59">
        <v>0.22</v>
      </c>
      <c r="F769" s="59">
        <v>0.09</v>
      </c>
      <c r="G769" s="59">
        <v>0.23</v>
      </c>
      <c r="H769" s="59">
        <v>0.28000000000000003</v>
      </c>
      <c r="I769" s="59">
        <v>0.3</v>
      </c>
      <c r="J769" s="59">
        <v>0.17</v>
      </c>
      <c r="K769" s="59">
        <v>0.09</v>
      </c>
      <c r="L769" s="59">
        <v>0.39</v>
      </c>
      <c r="M769" s="59">
        <v>0.64</v>
      </c>
      <c r="N769" s="59">
        <v>-0.2</v>
      </c>
      <c r="O769" s="59">
        <v>-0.09</v>
      </c>
      <c r="P769" s="59">
        <v>-0.37</v>
      </c>
      <c r="Q769" s="59">
        <v>-0.2</v>
      </c>
      <c r="R769" s="59">
        <v>7.0000000000000007E-2</v>
      </c>
      <c r="S769" s="59">
        <v>0.11</v>
      </c>
      <c r="T769" s="59">
        <v>0.08</v>
      </c>
      <c r="U769" s="59">
        <v>-0.08</v>
      </c>
      <c r="V769" s="59">
        <v>-0.11</v>
      </c>
      <c r="W769" s="70">
        <v>-0.28000000000000003</v>
      </c>
      <c r="X769" s="37">
        <f t="shared" si="250"/>
        <v>8.6999999999999994E-2</v>
      </c>
      <c r="Y769" s="46">
        <f t="shared" si="251"/>
        <v>0.25447779346815519</v>
      </c>
      <c r="Z769" s="46">
        <f t="shared" si="252"/>
        <v>0.64</v>
      </c>
      <c r="AA769" s="46">
        <f t="shared" si="253"/>
        <v>-0.37</v>
      </c>
      <c r="AB769" s="26">
        <f t="shared" si="254"/>
        <v>1.01</v>
      </c>
    </row>
    <row r="770" spans="1:28" x14ac:dyDescent="0.2">
      <c r="A770" s="143"/>
      <c r="B770" s="146"/>
      <c r="C770" s="54" t="s">
        <v>257</v>
      </c>
      <c r="D770" s="63">
        <v>-0.12</v>
      </c>
      <c r="E770" s="64">
        <v>-0.69</v>
      </c>
      <c r="F770" s="64">
        <v>-0.92</v>
      </c>
      <c r="G770" s="64">
        <v>-0.48</v>
      </c>
      <c r="H770" s="64">
        <v>-0.44</v>
      </c>
      <c r="I770" s="64">
        <v>0</v>
      </c>
      <c r="J770" s="64">
        <v>-0.01</v>
      </c>
      <c r="K770" s="64">
        <v>-0.33</v>
      </c>
      <c r="L770" s="64">
        <v>0.06</v>
      </c>
      <c r="M770" s="64">
        <v>0.81</v>
      </c>
      <c r="N770" s="64">
        <v>-0.79</v>
      </c>
      <c r="O770" s="64">
        <v>-0.51</v>
      </c>
      <c r="P770" s="64">
        <v>-1.4</v>
      </c>
      <c r="Q770" s="64">
        <v>-1.18</v>
      </c>
      <c r="R770" s="64">
        <v>-0.45</v>
      </c>
      <c r="S770" s="64">
        <v>-0.32</v>
      </c>
      <c r="T770" s="64">
        <v>-0.32</v>
      </c>
      <c r="U770" s="64">
        <v>-0.6</v>
      </c>
      <c r="V770" s="64">
        <v>-0.4</v>
      </c>
      <c r="W770" s="72">
        <v>-0.89</v>
      </c>
      <c r="X770" s="38">
        <f t="shared" si="250"/>
        <v>-0.44900000000000001</v>
      </c>
      <c r="Y770" s="51">
        <f t="shared" si="251"/>
        <v>0.48414765037994451</v>
      </c>
      <c r="Z770" s="51">
        <f t="shared" si="252"/>
        <v>0.81</v>
      </c>
      <c r="AA770" s="51">
        <f t="shared" si="253"/>
        <v>-1.4</v>
      </c>
      <c r="AB770" s="27">
        <f t="shared" si="254"/>
        <v>2.21</v>
      </c>
    </row>
    <row r="771" spans="1:28" x14ac:dyDescent="0.2">
      <c r="A771" s="141" t="s">
        <v>57</v>
      </c>
      <c r="B771" s="144" t="s">
        <v>254</v>
      </c>
      <c r="C771" s="52" t="s">
        <v>255</v>
      </c>
      <c r="D771" s="65">
        <v>40.14</v>
      </c>
      <c r="E771" s="66">
        <v>39.82</v>
      </c>
      <c r="F771" s="66">
        <v>39.74</v>
      </c>
      <c r="G771" s="66">
        <v>40.659999999999997</v>
      </c>
      <c r="H771" s="66">
        <v>40.200000000000003</v>
      </c>
      <c r="I771" s="66">
        <v>40.909999999999997</v>
      </c>
      <c r="J771" s="66">
        <v>40.89</v>
      </c>
      <c r="K771" s="66">
        <v>40.659999999999997</v>
      </c>
      <c r="L771" s="66">
        <v>40.75</v>
      </c>
      <c r="M771" s="66">
        <v>40.93</v>
      </c>
      <c r="N771" s="66">
        <v>42.48</v>
      </c>
      <c r="O771" s="66">
        <v>42.56</v>
      </c>
      <c r="P771" s="66">
        <v>43.59</v>
      </c>
      <c r="Q771" s="66">
        <v>42.69</v>
      </c>
      <c r="R771" s="66">
        <v>42.85</v>
      </c>
      <c r="S771" s="66">
        <v>42.53</v>
      </c>
      <c r="T771" s="66">
        <v>41.09</v>
      </c>
      <c r="U771" s="66">
        <v>41.67</v>
      </c>
      <c r="V771" s="66">
        <v>40.99</v>
      </c>
      <c r="W771" s="69">
        <v>41.42</v>
      </c>
      <c r="X771" s="36">
        <f>AVERAGE(D771:W771)</f>
        <v>41.328499999999998</v>
      </c>
      <c r="Y771" s="44">
        <f>_xlfn.STDEV.S(D771:W771)</f>
        <v>1.1027538495201816</v>
      </c>
      <c r="Z771" s="44">
        <f>MAX(D771:W771)</f>
        <v>43.59</v>
      </c>
      <c r="AA771" s="44">
        <f>MIN(D771:W771)</f>
        <v>39.74</v>
      </c>
      <c r="AB771" s="25">
        <f>Z771-AA771</f>
        <v>3.8500000000000014</v>
      </c>
    </row>
    <row r="772" spans="1:28" x14ac:dyDescent="0.2">
      <c r="A772" s="142"/>
      <c r="B772" s="145"/>
      <c r="C772" s="53" t="s">
        <v>256</v>
      </c>
      <c r="D772" s="62">
        <v>0.33</v>
      </c>
      <c r="E772" s="59">
        <v>0.28999999999999998</v>
      </c>
      <c r="F772" s="59">
        <v>0.28000000000000003</v>
      </c>
      <c r="G772" s="59">
        <v>0.16</v>
      </c>
      <c r="H772" s="59">
        <v>0.28999999999999998</v>
      </c>
      <c r="I772" s="59">
        <v>0.15</v>
      </c>
      <c r="J772" s="59">
        <v>0.15</v>
      </c>
      <c r="K772" s="59">
        <v>0.32</v>
      </c>
      <c r="L772" s="59">
        <v>0.13</v>
      </c>
      <c r="M772" s="59">
        <v>0.26</v>
      </c>
      <c r="N772" s="59">
        <v>-0.04</v>
      </c>
      <c r="O772" s="59">
        <v>-7.0000000000000007E-2</v>
      </c>
      <c r="P772" s="59">
        <v>-0.22</v>
      </c>
      <c r="Q772" s="59">
        <v>-7.0000000000000007E-2</v>
      </c>
      <c r="R772" s="59">
        <v>-0.13</v>
      </c>
      <c r="S772" s="59">
        <v>-0.02</v>
      </c>
      <c r="T772" s="59">
        <v>0.37</v>
      </c>
      <c r="U772" s="59">
        <v>0.27</v>
      </c>
      <c r="V772" s="59">
        <v>0.46</v>
      </c>
      <c r="W772" s="70">
        <v>0.36</v>
      </c>
      <c r="X772" s="37">
        <f t="shared" ref="X772:X777" si="255">AVERAGE(D772:W772)</f>
        <v>0.16350000000000001</v>
      </c>
      <c r="Y772" s="46">
        <f t="shared" ref="Y772:Y777" si="256">_xlfn.STDEV.S(D772:W772)</f>
        <v>0.19282593732499567</v>
      </c>
      <c r="Z772" s="46">
        <f t="shared" ref="Z772:Z777" si="257">MAX(D772:W772)</f>
        <v>0.46</v>
      </c>
      <c r="AA772" s="46">
        <f t="shared" ref="AA772:AA777" si="258">MIN(D772:W772)</f>
        <v>-0.22</v>
      </c>
      <c r="AB772" s="26">
        <f t="shared" ref="AB772:AB777" si="259">Z772-AA772</f>
        <v>0.68</v>
      </c>
    </row>
    <row r="773" spans="1:28" x14ac:dyDescent="0.2">
      <c r="A773" s="142"/>
      <c r="B773" s="146"/>
      <c r="C773" s="54" t="s">
        <v>257</v>
      </c>
      <c r="D773" s="62">
        <v>-0.45</v>
      </c>
      <c r="E773" s="59">
        <v>-0.43</v>
      </c>
      <c r="F773" s="59">
        <v>-0.43</v>
      </c>
      <c r="G773" s="59">
        <v>-0.65</v>
      </c>
      <c r="H773" s="59">
        <v>-0.48</v>
      </c>
      <c r="I773" s="59">
        <v>-0.57999999999999996</v>
      </c>
      <c r="J773" s="59">
        <v>-0.54</v>
      </c>
      <c r="K773" s="59">
        <v>-0.19</v>
      </c>
      <c r="L773" s="59">
        <v>-0.46</v>
      </c>
      <c r="M773" s="59">
        <v>-0.25</v>
      </c>
      <c r="N773" s="59">
        <v>-0.86</v>
      </c>
      <c r="O773" s="59">
        <v>-1.08</v>
      </c>
      <c r="P773" s="59">
        <v>-1.54</v>
      </c>
      <c r="Q773" s="59">
        <v>-1.1299999999999999</v>
      </c>
      <c r="R773" s="59">
        <v>-1.26</v>
      </c>
      <c r="S773" s="59">
        <v>-0.84</v>
      </c>
      <c r="T773" s="59">
        <v>-0.04</v>
      </c>
      <c r="U773" s="59">
        <v>-0.26</v>
      </c>
      <c r="V773" s="59">
        <v>0.01</v>
      </c>
      <c r="W773" s="70">
        <v>-0.04</v>
      </c>
      <c r="X773" s="37">
        <f t="shared" si="255"/>
        <v>-0.57499999999999996</v>
      </c>
      <c r="Y773" s="46">
        <f t="shared" si="256"/>
        <v>0.42732337071343846</v>
      </c>
      <c r="Z773" s="46">
        <f t="shared" si="257"/>
        <v>0.01</v>
      </c>
      <c r="AA773" s="46">
        <f t="shared" si="258"/>
        <v>-1.54</v>
      </c>
      <c r="AB773" s="26">
        <f t="shared" si="259"/>
        <v>1.55</v>
      </c>
    </row>
    <row r="774" spans="1:28" x14ac:dyDescent="0.2">
      <c r="A774" s="142"/>
      <c r="B774" s="55" t="s">
        <v>258</v>
      </c>
      <c r="C774" s="56" t="s">
        <v>259</v>
      </c>
      <c r="D774" s="61">
        <v>96</v>
      </c>
      <c r="E774" s="60">
        <v>96</v>
      </c>
      <c r="F774" s="60">
        <v>95</v>
      </c>
      <c r="G774" s="60">
        <v>96</v>
      </c>
      <c r="H774" s="60">
        <v>96</v>
      </c>
      <c r="I774" s="60">
        <v>109</v>
      </c>
      <c r="J774" s="60">
        <v>107</v>
      </c>
      <c r="K774" s="60">
        <v>99</v>
      </c>
      <c r="L774" s="60">
        <v>104</v>
      </c>
      <c r="M774" s="60">
        <v>101</v>
      </c>
      <c r="N774" s="60">
        <v>107</v>
      </c>
      <c r="O774" s="60">
        <v>110</v>
      </c>
      <c r="P774" s="60">
        <v>112</v>
      </c>
      <c r="Q774" s="60">
        <v>113</v>
      </c>
      <c r="R774" s="60">
        <v>110</v>
      </c>
      <c r="S774" s="60">
        <v>106</v>
      </c>
      <c r="T774" s="60">
        <v>97</v>
      </c>
      <c r="U774" s="60">
        <v>102</v>
      </c>
      <c r="V774" s="60">
        <v>97</v>
      </c>
      <c r="W774" s="71">
        <v>98</v>
      </c>
      <c r="X774" s="37">
        <f t="shared" si="255"/>
        <v>102.55</v>
      </c>
      <c r="Y774" s="46">
        <f t="shared" si="256"/>
        <v>6.202503738941151</v>
      </c>
      <c r="Z774" s="46">
        <f t="shared" si="257"/>
        <v>113</v>
      </c>
      <c r="AA774" s="46">
        <f t="shared" si="258"/>
        <v>95</v>
      </c>
      <c r="AB774" s="26">
        <f t="shared" si="259"/>
        <v>18</v>
      </c>
    </row>
    <row r="775" spans="1:28" x14ac:dyDescent="0.2">
      <c r="A775" s="142"/>
      <c r="B775" s="144" t="s">
        <v>260</v>
      </c>
      <c r="C775" s="52" t="s">
        <v>255</v>
      </c>
      <c r="D775" s="62">
        <v>32.049999999999997</v>
      </c>
      <c r="E775" s="59">
        <v>31.66</v>
      </c>
      <c r="F775" s="59">
        <v>31.56</v>
      </c>
      <c r="G775" s="59">
        <v>32.729999999999997</v>
      </c>
      <c r="H775" s="59">
        <v>32.130000000000003</v>
      </c>
      <c r="I775" s="59">
        <v>31.83</v>
      </c>
      <c r="J775" s="59">
        <v>31.97</v>
      </c>
      <c r="K775" s="59">
        <v>32.409999999999997</v>
      </c>
      <c r="L775" s="59">
        <v>32.130000000000003</v>
      </c>
      <c r="M775" s="59">
        <v>32.659999999999997</v>
      </c>
      <c r="N775" s="59">
        <v>34.15</v>
      </c>
      <c r="O775" s="59">
        <v>34.049999999999997</v>
      </c>
      <c r="P775" s="59">
        <v>35.270000000000003</v>
      </c>
      <c r="Q775" s="59">
        <v>33.96</v>
      </c>
      <c r="R775" s="59">
        <v>34.4</v>
      </c>
      <c r="S775" s="59">
        <v>34.299999999999997</v>
      </c>
      <c r="T775" s="59">
        <v>33.21</v>
      </c>
      <c r="U775" s="59">
        <v>33.58</v>
      </c>
      <c r="V775" s="59">
        <v>33.11</v>
      </c>
      <c r="W775" s="70">
        <v>33.58</v>
      </c>
      <c r="X775" s="37">
        <f t="shared" si="255"/>
        <v>33.036999999999999</v>
      </c>
      <c r="Y775" s="46">
        <f t="shared" si="256"/>
        <v>1.0785716675795185</v>
      </c>
      <c r="Z775" s="46">
        <f t="shared" si="257"/>
        <v>35.270000000000003</v>
      </c>
      <c r="AA775" s="46">
        <f t="shared" si="258"/>
        <v>31.56</v>
      </c>
      <c r="AB775" s="26">
        <f t="shared" si="259"/>
        <v>3.7100000000000044</v>
      </c>
    </row>
    <row r="776" spans="1:28" x14ac:dyDescent="0.2">
      <c r="A776" s="142"/>
      <c r="B776" s="145"/>
      <c r="C776" s="53" t="s">
        <v>256</v>
      </c>
      <c r="D776" s="62">
        <v>0.24</v>
      </c>
      <c r="E776" s="59">
        <v>0.16</v>
      </c>
      <c r="F776" s="59">
        <v>0.17</v>
      </c>
      <c r="G776" s="59">
        <v>0</v>
      </c>
      <c r="H776" s="59">
        <v>0.2</v>
      </c>
      <c r="I776" s="59">
        <v>-0.02</v>
      </c>
      <c r="J776" s="59">
        <v>-0.03</v>
      </c>
      <c r="K776" s="59">
        <v>0.23</v>
      </c>
      <c r="L776" s="59">
        <v>-0.04</v>
      </c>
      <c r="M776" s="59">
        <v>0.13</v>
      </c>
      <c r="N776" s="59">
        <v>-0.27</v>
      </c>
      <c r="O776" s="59">
        <v>-0.32</v>
      </c>
      <c r="P776" s="59">
        <v>-0.5</v>
      </c>
      <c r="Q776" s="59">
        <v>-0.3</v>
      </c>
      <c r="R776" s="59">
        <v>-0.39</v>
      </c>
      <c r="S776" s="59">
        <v>-0.26</v>
      </c>
      <c r="T776" s="59">
        <v>0.27</v>
      </c>
      <c r="U776" s="59">
        <v>0.15</v>
      </c>
      <c r="V776" s="59">
        <v>0.41</v>
      </c>
      <c r="W776" s="70">
        <v>0.27</v>
      </c>
      <c r="X776" s="37">
        <f t="shared" si="255"/>
        <v>5.0000000000000018E-3</v>
      </c>
      <c r="Y776" s="46">
        <f t="shared" si="256"/>
        <v>0.26114122011299795</v>
      </c>
      <c r="Z776" s="46">
        <f t="shared" si="257"/>
        <v>0.41</v>
      </c>
      <c r="AA776" s="46">
        <f t="shared" si="258"/>
        <v>-0.5</v>
      </c>
      <c r="AB776" s="26">
        <f t="shared" si="259"/>
        <v>0.90999999999999992</v>
      </c>
    </row>
    <row r="777" spans="1:28" x14ac:dyDescent="0.2">
      <c r="A777" s="143"/>
      <c r="B777" s="146"/>
      <c r="C777" s="54" t="s">
        <v>257</v>
      </c>
      <c r="D777" s="63">
        <v>-0.36</v>
      </c>
      <c r="E777" s="64">
        <v>-0.33</v>
      </c>
      <c r="F777" s="64">
        <v>-0.31</v>
      </c>
      <c r="G777" s="64">
        <v>-0.63</v>
      </c>
      <c r="H777" s="64">
        <v>-0.43</v>
      </c>
      <c r="I777" s="64">
        <v>-0.71</v>
      </c>
      <c r="J777" s="64">
        <v>-0.63</v>
      </c>
      <c r="K777" s="64">
        <v>-0.04</v>
      </c>
      <c r="L777" s="64">
        <v>-0.47</v>
      </c>
      <c r="M777" s="64">
        <v>-0.14000000000000001</v>
      </c>
      <c r="N777" s="64">
        <v>-1</v>
      </c>
      <c r="O777" s="64">
        <v>-1.32</v>
      </c>
      <c r="P777" s="64">
        <v>-1.82</v>
      </c>
      <c r="Q777" s="64">
        <v>-1.36</v>
      </c>
      <c r="R777" s="64">
        <v>-1.5</v>
      </c>
      <c r="S777" s="64">
        <v>-0.98</v>
      </c>
      <c r="T777" s="64">
        <v>0.17</v>
      </c>
      <c r="U777" s="64">
        <v>-0.15</v>
      </c>
      <c r="V777" s="64">
        <v>0.22</v>
      </c>
      <c r="W777" s="72">
        <v>0.17</v>
      </c>
      <c r="X777" s="38">
        <f t="shared" si="255"/>
        <v>-0.58099999999999996</v>
      </c>
      <c r="Y777" s="51">
        <f t="shared" si="256"/>
        <v>0.58722272292188216</v>
      </c>
      <c r="Z777" s="51">
        <f t="shared" si="257"/>
        <v>0.22</v>
      </c>
      <c r="AA777" s="51">
        <f t="shared" si="258"/>
        <v>-1.82</v>
      </c>
      <c r="AB777" s="27">
        <f t="shared" si="259"/>
        <v>2.04</v>
      </c>
    </row>
    <row r="778" spans="1:28" x14ac:dyDescent="0.2">
      <c r="A778" s="141" t="s">
        <v>58</v>
      </c>
      <c r="B778" s="144" t="s">
        <v>254</v>
      </c>
      <c r="C778" s="52" t="s">
        <v>255</v>
      </c>
      <c r="D778" s="65">
        <v>41.93</v>
      </c>
      <c r="E778" s="66">
        <v>41.89</v>
      </c>
      <c r="F778" s="66">
        <v>41.1</v>
      </c>
      <c r="G778" s="66">
        <v>41.25</v>
      </c>
      <c r="H778" s="66">
        <v>41.12</v>
      </c>
      <c r="I778" s="66">
        <v>41.7</v>
      </c>
      <c r="J778" s="66">
        <v>41.38</v>
      </c>
      <c r="K778" s="66">
        <v>41.16</v>
      </c>
      <c r="L778" s="66">
        <v>41.7</v>
      </c>
      <c r="M778" s="66">
        <v>41.32</v>
      </c>
      <c r="N778" s="66">
        <v>42.67</v>
      </c>
      <c r="O778" s="66">
        <v>42.29</v>
      </c>
      <c r="P778" s="66">
        <v>42.96</v>
      </c>
      <c r="Q778" s="66">
        <v>42.73</v>
      </c>
      <c r="R778" s="66">
        <v>43.22</v>
      </c>
      <c r="S778" s="66">
        <v>43.09</v>
      </c>
      <c r="T778" s="66">
        <v>42.83</v>
      </c>
      <c r="U778" s="66">
        <v>40.36</v>
      </c>
      <c r="V778" s="66">
        <v>40.479999999999997</v>
      </c>
      <c r="W778" s="69">
        <v>41.24</v>
      </c>
      <c r="X778" s="36">
        <f>AVERAGE(D778:W778)</f>
        <v>41.821000000000012</v>
      </c>
      <c r="Y778" s="44">
        <f>_xlfn.STDEV.S(D778:W778)</f>
        <v>0.86407784737012561</v>
      </c>
      <c r="Z778" s="44">
        <f>MAX(D778:W778)</f>
        <v>43.22</v>
      </c>
      <c r="AA778" s="44">
        <f>MIN(D778:W778)</f>
        <v>40.36</v>
      </c>
      <c r="AB778" s="25">
        <f>Z778-AA778</f>
        <v>2.8599999999999994</v>
      </c>
    </row>
    <row r="779" spans="1:28" x14ac:dyDescent="0.2">
      <c r="A779" s="142"/>
      <c r="B779" s="145"/>
      <c r="C779" s="53" t="s">
        <v>256</v>
      </c>
      <c r="D779" s="62">
        <v>-0.01</v>
      </c>
      <c r="E779" s="59">
        <v>-0.04</v>
      </c>
      <c r="F779" s="59">
        <v>0.03</v>
      </c>
      <c r="G779" s="59">
        <v>-0.05</v>
      </c>
      <c r="H779" s="59">
        <v>0.04</v>
      </c>
      <c r="I779" s="59">
        <v>-0.01</v>
      </c>
      <c r="J779" s="59">
        <v>0.04</v>
      </c>
      <c r="K779" s="59">
        <v>0.6</v>
      </c>
      <c r="L779" s="59">
        <v>0.41</v>
      </c>
      <c r="M779" s="59">
        <v>0.68</v>
      </c>
      <c r="N779" s="59">
        <v>-0.08</v>
      </c>
      <c r="O779" s="59">
        <v>-0.08</v>
      </c>
      <c r="P779" s="59">
        <v>-0.19</v>
      </c>
      <c r="Q779" s="59">
        <v>-0.05</v>
      </c>
      <c r="R779" s="59">
        <v>-0.14000000000000001</v>
      </c>
      <c r="S779" s="59">
        <v>-0.13</v>
      </c>
      <c r="T779" s="59">
        <v>-0.12</v>
      </c>
      <c r="U779" s="59">
        <v>0.31</v>
      </c>
      <c r="V779" s="59">
        <v>0.24</v>
      </c>
      <c r="W779" s="70">
        <v>0.26</v>
      </c>
      <c r="X779" s="37">
        <f t="shared" ref="X779:X784" si="260">AVERAGE(D779:W779)</f>
        <v>8.5499999999999993E-2</v>
      </c>
      <c r="Y779" s="46">
        <f t="shared" ref="Y779:Y784" si="261">_xlfn.STDEV.S(D779:W779)</f>
        <v>0.24881773079484257</v>
      </c>
      <c r="Z779" s="46">
        <f t="shared" ref="Z779:Z784" si="262">MAX(D779:W779)</f>
        <v>0.68</v>
      </c>
      <c r="AA779" s="46">
        <f t="shared" ref="AA779:AA784" si="263">MIN(D779:W779)</f>
        <v>-0.19</v>
      </c>
      <c r="AB779" s="26">
        <f t="shared" ref="AB779:AB784" si="264">Z779-AA779</f>
        <v>0.87000000000000011</v>
      </c>
    </row>
    <row r="780" spans="1:28" x14ac:dyDescent="0.2">
      <c r="A780" s="142"/>
      <c r="B780" s="146"/>
      <c r="C780" s="54" t="s">
        <v>257</v>
      </c>
      <c r="D780" s="62">
        <v>-1.03</v>
      </c>
      <c r="E780" s="59">
        <v>-1.17</v>
      </c>
      <c r="F780" s="59">
        <v>-0.91</v>
      </c>
      <c r="G780" s="59">
        <v>-1.1100000000000001</v>
      </c>
      <c r="H780" s="59">
        <v>-0.88</v>
      </c>
      <c r="I780" s="59">
        <v>-1.08</v>
      </c>
      <c r="J780" s="59">
        <v>-0.83</v>
      </c>
      <c r="K780" s="59">
        <v>0.14000000000000001</v>
      </c>
      <c r="L780" s="59">
        <v>-0.19</v>
      </c>
      <c r="M780" s="59">
        <v>0.27</v>
      </c>
      <c r="N780" s="59">
        <v>-0.8</v>
      </c>
      <c r="O780" s="59">
        <v>-1</v>
      </c>
      <c r="P780" s="59">
        <v>-1.33</v>
      </c>
      <c r="Q780" s="59">
        <v>-0.95</v>
      </c>
      <c r="R780" s="59">
        <v>-1.01</v>
      </c>
      <c r="S780" s="59">
        <v>-0.9</v>
      </c>
      <c r="T780" s="59">
        <v>-0.93</v>
      </c>
      <c r="U780" s="59">
        <v>-0.62</v>
      </c>
      <c r="V780" s="59">
        <v>-0.66</v>
      </c>
      <c r="W780" s="70">
        <v>-0.61</v>
      </c>
      <c r="X780" s="37">
        <f t="shared" si="260"/>
        <v>-0.77999999999999992</v>
      </c>
      <c r="Y780" s="46">
        <f t="shared" si="261"/>
        <v>0.41541355424760984</v>
      </c>
      <c r="Z780" s="46">
        <f t="shared" si="262"/>
        <v>0.27</v>
      </c>
      <c r="AA780" s="46">
        <f t="shared" si="263"/>
        <v>-1.33</v>
      </c>
      <c r="AB780" s="26">
        <f t="shared" si="264"/>
        <v>1.6</v>
      </c>
    </row>
    <row r="781" spans="1:28" x14ac:dyDescent="0.2">
      <c r="A781" s="142"/>
      <c r="B781" s="55" t="s">
        <v>258</v>
      </c>
      <c r="C781" s="56" t="s">
        <v>259</v>
      </c>
      <c r="D781" s="61">
        <v>95</v>
      </c>
      <c r="E781" s="60">
        <v>92</v>
      </c>
      <c r="F781" s="60">
        <v>97</v>
      </c>
      <c r="G781" s="60">
        <v>98</v>
      </c>
      <c r="H781" s="60">
        <v>94</v>
      </c>
      <c r="I781" s="60">
        <v>93</v>
      </c>
      <c r="J781" s="60">
        <v>95</v>
      </c>
      <c r="K781" s="60">
        <v>90</v>
      </c>
      <c r="L781" s="60">
        <v>91</v>
      </c>
      <c r="M781" s="60">
        <v>90</v>
      </c>
      <c r="N781" s="60">
        <v>102</v>
      </c>
      <c r="O781" s="60">
        <v>96</v>
      </c>
      <c r="P781" s="60">
        <v>93</v>
      </c>
      <c r="Q781" s="60">
        <v>95</v>
      </c>
      <c r="R781" s="60">
        <v>103</v>
      </c>
      <c r="S781" s="60">
        <v>104</v>
      </c>
      <c r="T781" s="60">
        <v>101</v>
      </c>
      <c r="U781" s="60">
        <v>90</v>
      </c>
      <c r="V781" s="60">
        <v>90</v>
      </c>
      <c r="W781" s="71">
        <v>92</v>
      </c>
      <c r="X781" s="37">
        <f t="shared" si="260"/>
        <v>95.05</v>
      </c>
      <c r="Y781" s="46">
        <f t="shared" si="261"/>
        <v>4.5128471582454699</v>
      </c>
      <c r="Z781" s="46">
        <f t="shared" si="262"/>
        <v>104</v>
      </c>
      <c r="AA781" s="46">
        <f t="shared" si="263"/>
        <v>90</v>
      </c>
      <c r="AB781" s="26">
        <f t="shared" si="264"/>
        <v>14</v>
      </c>
    </row>
    <row r="782" spans="1:28" x14ac:dyDescent="0.2">
      <c r="A782" s="142"/>
      <c r="B782" s="144" t="s">
        <v>260</v>
      </c>
      <c r="C782" s="52" t="s">
        <v>255</v>
      </c>
      <c r="D782" s="62">
        <v>34.51</v>
      </c>
      <c r="E782" s="59">
        <v>34.79</v>
      </c>
      <c r="F782" s="59">
        <v>33.31</v>
      </c>
      <c r="G782" s="59">
        <v>33.33</v>
      </c>
      <c r="H782" s="59">
        <v>33.56</v>
      </c>
      <c r="I782" s="59">
        <v>34.44</v>
      </c>
      <c r="J782" s="59">
        <v>33.78</v>
      </c>
      <c r="K782" s="59">
        <v>33.97</v>
      </c>
      <c r="L782" s="59">
        <v>34.6</v>
      </c>
      <c r="M782" s="59">
        <v>34.17</v>
      </c>
      <c r="N782" s="59">
        <v>34.909999999999997</v>
      </c>
      <c r="O782" s="59">
        <v>34.9</v>
      </c>
      <c r="P782" s="59">
        <v>36.03</v>
      </c>
      <c r="Q782" s="59">
        <v>35.549999999999997</v>
      </c>
      <c r="R782" s="59">
        <v>35.520000000000003</v>
      </c>
      <c r="S782" s="59">
        <v>35.25</v>
      </c>
      <c r="T782" s="59">
        <v>35.22</v>
      </c>
      <c r="U782" s="59">
        <v>32.89</v>
      </c>
      <c r="V782" s="59">
        <v>33.049999999999997</v>
      </c>
      <c r="W782" s="70">
        <v>33.94</v>
      </c>
      <c r="X782" s="37">
        <f t="shared" si="260"/>
        <v>34.386000000000003</v>
      </c>
      <c r="Y782" s="46">
        <f t="shared" si="261"/>
        <v>0.89782427069701753</v>
      </c>
      <c r="Z782" s="46">
        <f t="shared" si="262"/>
        <v>36.03</v>
      </c>
      <c r="AA782" s="46">
        <f t="shared" si="263"/>
        <v>32.89</v>
      </c>
      <c r="AB782" s="26">
        <f t="shared" si="264"/>
        <v>3.1400000000000006</v>
      </c>
    </row>
    <row r="783" spans="1:28" x14ac:dyDescent="0.2">
      <c r="A783" s="142"/>
      <c r="B783" s="145"/>
      <c r="C783" s="53" t="s">
        <v>256</v>
      </c>
      <c r="D783" s="62">
        <v>-0.22</v>
      </c>
      <c r="E783" s="59">
        <v>-0.25</v>
      </c>
      <c r="F783" s="59">
        <v>-0.21</v>
      </c>
      <c r="G783" s="59">
        <v>-0.32</v>
      </c>
      <c r="H783" s="59">
        <v>-0.17</v>
      </c>
      <c r="I783" s="59">
        <v>-0.21</v>
      </c>
      <c r="J783" s="59">
        <v>-0.19</v>
      </c>
      <c r="K783" s="59">
        <v>0.59</v>
      </c>
      <c r="L783" s="59">
        <v>0.35</v>
      </c>
      <c r="M783" s="59">
        <v>0.71</v>
      </c>
      <c r="N783" s="59">
        <v>-0.35</v>
      </c>
      <c r="O783" s="59">
        <v>-0.31</v>
      </c>
      <c r="P783" s="59">
        <v>-0.45</v>
      </c>
      <c r="Q783" s="59">
        <v>-0.26</v>
      </c>
      <c r="R783" s="59">
        <v>-0.41</v>
      </c>
      <c r="S783" s="59">
        <v>-0.4</v>
      </c>
      <c r="T783" s="59">
        <v>-0.37</v>
      </c>
      <c r="U783" s="59">
        <v>0.19</v>
      </c>
      <c r="V783" s="59">
        <v>0.1</v>
      </c>
      <c r="W783" s="70">
        <v>0.14000000000000001</v>
      </c>
      <c r="X783" s="37">
        <f t="shared" si="260"/>
        <v>-0.10199999999999998</v>
      </c>
      <c r="Y783" s="46">
        <f t="shared" si="261"/>
        <v>0.33658658071258496</v>
      </c>
      <c r="Z783" s="46">
        <f t="shared" si="262"/>
        <v>0.71</v>
      </c>
      <c r="AA783" s="46">
        <f t="shared" si="263"/>
        <v>-0.45</v>
      </c>
      <c r="AB783" s="26">
        <f t="shared" si="264"/>
        <v>1.1599999999999999</v>
      </c>
    </row>
    <row r="784" spans="1:28" x14ac:dyDescent="0.2">
      <c r="A784" s="143"/>
      <c r="B784" s="146"/>
      <c r="C784" s="54" t="s">
        <v>257</v>
      </c>
      <c r="D784" s="63">
        <v>-1.0900000000000001</v>
      </c>
      <c r="E784" s="64">
        <v>-1.2</v>
      </c>
      <c r="F784" s="64">
        <v>-0.95</v>
      </c>
      <c r="G784" s="64">
        <v>-1.27</v>
      </c>
      <c r="H784" s="64">
        <v>-0.86</v>
      </c>
      <c r="I784" s="64">
        <v>-1.1299999999999999</v>
      </c>
      <c r="J784" s="64">
        <v>-0.85</v>
      </c>
      <c r="K784" s="64">
        <v>0.53</v>
      </c>
      <c r="L784" s="64">
        <v>7.0000000000000007E-2</v>
      </c>
      <c r="M784" s="64">
        <v>0.7</v>
      </c>
      <c r="N784" s="64">
        <v>-0.89</v>
      </c>
      <c r="O784" s="64">
        <v>-1.01</v>
      </c>
      <c r="P784" s="64">
        <v>-1.34</v>
      </c>
      <c r="Q784" s="64">
        <v>-1</v>
      </c>
      <c r="R784" s="64">
        <v>-1.1599999999999999</v>
      </c>
      <c r="S784" s="64">
        <v>-1.07</v>
      </c>
      <c r="T784" s="64">
        <v>-1</v>
      </c>
      <c r="U784" s="64">
        <v>-0.49</v>
      </c>
      <c r="V784" s="64">
        <v>-0.55000000000000004</v>
      </c>
      <c r="W784" s="72">
        <v>-0.49</v>
      </c>
      <c r="X784" s="38">
        <f t="shared" si="260"/>
        <v>-0.75250000000000006</v>
      </c>
      <c r="Y784" s="51">
        <f t="shared" si="261"/>
        <v>0.57189320865460791</v>
      </c>
      <c r="Z784" s="51">
        <f t="shared" si="262"/>
        <v>0.7</v>
      </c>
      <c r="AA784" s="51">
        <f t="shared" si="263"/>
        <v>-1.34</v>
      </c>
      <c r="AB784" s="27">
        <f t="shared" si="264"/>
        <v>2.04</v>
      </c>
    </row>
    <row r="785" spans="1:28" x14ac:dyDescent="0.2">
      <c r="A785" s="141" t="s">
        <v>59</v>
      </c>
      <c r="B785" s="144" t="s">
        <v>254</v>
      </c>
      <c r="C785" s="52" t="s">
        <v>255</v>
      </c>
      <c r="D785" s="65">
        <v>41.11</v>
      </c>
      <c r="E785" s="66">
        <v>41.53</v>
      </c>
      <c r="F785" s="66">
        <v>40.83</v>
      </c>
      <c r="G785" s="66">
        <v>41.31</v>
      </c>
      <c r="H785" s="66">
        <v>41.62</v>
      </c>
      <c r="I785" s="66">
        <v>41.11</v>
      </c>
      <c r="J785" s="66">
        <v>41.34</v>
      </c>
      <c r="K785" s="66">
        <v>39.93</v>
      </c>
      <c r="L785" s="66">
        <v>40.65</v>
      </c>
      <c r="M785" s="66">
        <v>40.520000000000003</v>
      </c>
      <c r="N785" s="66">
        <v>41.68</v>
      </c>
      <c r="O785" s="66">
        <v>41.92</v>
      </c>
      <c r="P785" s="66">
        <v>41.21</v>
      </c>
      <c r="Q785" s="66">
        <v>40.58</v>
      </c>
      <c r="R785" s="66">
        <v>41.89</v>
      </c>
      <c r="S785" s="66">
        <v>40.75</v>
      </c>
      <c r="T785" s="66">
        <v>41.77</v>
      </c>
      <c r="U785" s="66">
        <v>42.14</v>
      </c>
      <c r="V785" s="66">
        <v>41.94</v>
      </c>
      <c r="W785" s="69">
        <v>42.31</v>
      </c>
      <c r="X785" s="36">
        <f>AVERAGE(D785:W785)</f>
        <v>41.306999999999995</v>
      </c>
      <c r="Y785" s="44">
        <f>_xlfn.STDEV.S(D785:W785)</f>
        <v>0.62487977791100402</v>
      </c>
      <c r="Z785" s="44">
        <f>MAX(D785:W785)</f>
        <v>42.31</v>
      </c>
      <c r="AA785" s="44">
        <f>MIN(D785:W785)</f>
        <v>39.93</v>
      </c>
      <c r="AB785" s="25">
        <f>Z785-AA785</f>
        <v>2.3800000000000026</v>
      </c>
    </row>
    <row r="786" spans="1:28" x14ac:dyDescent="0.2">
      <c r="A786" s="142"/>
      <c r="B786" s="145"/>
      <c r="C786" s="53" t="s">
        <v>256</v>
      </c>
      <c r="D786" s="62">
        <v>0.05</v>
      </c>
      <c r="E786" s="59">
        <v>-0.04</v>
      </c>
      <c r="F786" s="59">
        <v>0.23</v>
      </c>
      <c r="G786" s="59">
        <v>0.19</v>
      </c>
      <c r="H786" s="59">
        <v>-0.02</v>
      </c>
      <c r="I786" s="59">
        <v>0.03</v>
      </c>
      <c r="J786" s="59">
        <v>0</v>
      </c>
      <c r="K786" s="59">
        <v>0.82</v>
      </c>
      <c r="L786" s="59">
        <v>0.57999999999999996</v>
      </c>
      <c r="M786" s="59">
        <v>0.52</v>
      </c>
      <c r="N786" s="59">
        <v>7.0000000000000007E-2</v>
      </c>
      <c r="O786" s="59">
        <v>0</v>
      </c>
      <c r="P786" s="59">
        <v>0.54</v>
      </c>
      <c r="Q786" s="59">
        <v>0.54</v>
      </c>
      <c r="R786" s="59">
        <v>0.11</v>
      </c>
      <c r="S786" s="59">
        <v>0.55000000000000004</v>
      </c>
      <c r="T786" s="59">
        <v>0.15</v>
      </c>
      <c r="U786" s="59">
        <v>1.61</v>
      </c>
      <c r="V786" s="59">
        <v>1.74</v>
      </c>
      <c r="W786" s="70">
        <v>1.48</v>
      </c>
      <c r="X786" s="37">
        <f t="shared" ref="X786:X791" si="265">AVERAGE(D786:W786)</f>
        <v>0.45750000000000002</v>
      </c>
      <c r="Y786" s="46">
        <f t="shared" ref="Y786:Y791" si="266">_xlfn.STDEV.S(D786:W786)</f>
        <v>0.55832338299591211</v>
      </c>
      <c r="Z786" s="46">
        <f t="shared" ref="Z786:Z791" si="267">MAX(D786:W786)</f>
        <v>1.74</v>
      </c>
      <c r="AA786" s="46">
        <f t="shared" ref="AA786:AA791" si="268">MIN(D786:W786)</f>
        <v>-0.04</v>
      </c>
      <c r="AB786" s="26">
        <f t="shared" ref="AB786:AB791" si="269">Z786-AA786</f>
        <v>1.78</v>
      </c>
    </row>
    <row r="787" spans="1:28" x14ac:dyDescent="0.2">
      <c r="A787" s="142"/>
      <c r="B787" s="146"/>
      <c r="C787" s="54" t="s">
        <v>257</v>
      </c>
      <c r="D787" s="62">
        <v>-0.71</v>
      </c>
      <c r="E787" s="59">
        <v>-0.93</v>
      </c>
      <c r="F787" s="59">
        <v>-0.37</v>
      </c>
      <c r="G787" s="59">
        <v>-0.37</v>
      </c>
      <c r="H787" s="59">
        <v>-0.94</v>
      </c>
      <c r="I787" s="59">
        <v>-0.71</v>
      </c>
      <c r="J787" s="59">
        <v>-0.81</v>
      </c>
      <c r="K787" s="59">
        <v>0.47</v>
      </c>
      <c r="L787" s="59">
        <v>22</v>
      </c>
      <c r="M787" s="59">
        <v>0.15</v>
      </c>
      <c r="N787" s="59">
        <v>-0.88</v>
      </c>
      <c r="O787" s="59">
        <v>-0.96</v>
      </c>
      <c r="P787" s="59">
        <v>0.32</v>
      </c>
      <c r="Q787" s="59">
        <v>0.03</v>
      </c>
      <c r="R787" s="59">
        <v>-0.77</v>
      </c>
      <c r="S787" s="59">
        <v>-0.13</v>
      </c>
      <c r="T787" s="59">
        <v>-0.76</v>
      </c>
      <c r="U787" s="59">
        <v>2.04</v>
      </c>
      <c r="V787" s="59">
        <v>2.14</v>
      </c>
      <c r="W787" s="70">
        <v>2.12</v>
      </c>
      <c r="X787" s="37">
        <f t="shared" si="265"/>
        <v>1.0465</v>
      </c>
      <c r="Y787" s="46">
        <f t="shared" si="266"/>
        <v>5.0380084567739978</v>
      </c>
      <c r="Z787" s="46">
        <f t="shared" si="267"/>
        <v>22</v>
      </c>
      <c r="AA787" s="46">
        <f t="shared" si="268"/>
        <v>-0.96</v>
      </c>
      <c r="AB787" s="26">
        <f t="shared" si="269"/>
        <v>22.96</v>
      </c>
    </row>
    <row r="788" spans="1:28" x14ac:dyDescent="0.2">
      <c r="A788" s="142"/>
      <c r="B788" s="55" t="s">
        <v>258</v>
      </c>
      <c r="C788" s="56" t="s">
        <v>259</v>
      </c>
      <c r="D788" s="61">
        <v>101</v>
      </c>
      <c r="E788" s="60">
        <v>98</v>
      </c>
      <c r="F788" s="60">
        <v>91</v>
      </c>
      <c r="G788" s="60">
        <v>94</v>
      </c>
      <c r="H788" s="60">
        <v>102</v>
      </c>
      <c r="I788" s="60">
        <v>101</v>
      </c>
      <c r="J788" s="60">
        <v>97</v>
      </c>
      <c r="K788" s="60">
        <v>89</v>
      </c>
      <c r="L788" s="60">
        <v>91</v>
      </c>
      <c r="M788" s="60">
        <v>90</v>
      </c>
      <c r="N788" s="60">
        <v>92</v>
      </c>
      <c r="O788" s="60">
        <v>97</v>
      </c>
      <c r="P788" s="60">
        <v>90</v>
      </c>
      <c r="Q788" s="60">
        <v>91</v>
      </c>
      <c r="R788" s="60">
        <v>93</v>
      </c>
      <c r="S788" s="60">
        <v>91</v>
      </c>
      <c r="T788" s="60">
        <v>93</v>
      </c>
      <c r="U788" s="60">
        <v>89</v>
      </c>
      <c r="V788" s="60">
        <v>88</v>
      </c>
      <c r="W788" s="71">
        <v>88</v>
      </c>
      <c r="X788" s="37">
        <f t="shared" si="265"/>
        <v>93.3</v>
      </c>
      <c r="Y788" s="46">
        <f t="shared" si="266"/>
        <v>4.4850629286203114</v>
      </c>
      <c r="Z788" s="46">
        <f t="shared" si="267"/>
        <v>102</v>
      </c>
      <c r="AA788" s="46">
        <f t="shared" si="268"/>
        <v>88</v>
      </c>
      <c r="AB788" s="26">
        <f t="shared" si="269"/>
        <v>14</v>
      </c>
    </row>
    <row r="789" spans="1:28" x14ac:dyDescent="0.2">
      <c r="A789" s="142"/>
      <c r="B789" s="144" t="s">
        <v>260</v>
      </c>
      <c r="C789" s="52" t="s">
        <v>255</v>
      </c>
      <c r="D789" s="62">
        <v>32.909999999999997</v>
      </c>
      <c r="E789" s="59">
        <v>33.700000000000003</v>
      </c>
      <c r="F789" s="59">
        <v>33.42</v>
      </c>
      <c r="G789" s="59">
        <v>33.81</v>
      </c>
      <c r="H789" s="59">
        <v>33.51</v>
      </c>
      <c r="I789" s="59">
        <v>32.92</v>
      </c>
      <c r="J789" s="59">
        <v>33.54</v>
      </c>
      <c r="K789" s="59">
        <v>32.44</v>
      </c>
      <c r="L789" s="59">
        <v>33.22</v>
      </c>
      <c r="M789" s="59">
        <v>33.119999999999997</v>
      </c>
      <c r="N789" s="59">
        <v>34.44</v>
      </c>
      <c r="O789" s="59">
        <v>34.380000000000003</v>
      </c>
      <c r="P789" s="59">
        <v>34</v>
      </c>
      <c r="Q789" s="59">
        <v>33.17</v>
      </c>
      <c r="R789" s="59">
        <v>34.64</v>
      </c>
      <c r="S789" s="59">
        <v>33.32</v>
      </c>
      <c r="T789" s="59">
        <v>34.54</v>
      </c>
      <c r="U789" s="59">
        <v>35.369999999999997</v>
      </c>
      <c r="V789" s="59">
        <v>32.159999999999997</v>
      </c>
      <c r="W789" s="70">
        <v>35.61</v>
      </c>
      <c r="X789" s="37">
        <f t="shared" si="265"/>
        <v>33.710999999999999</v>
      </c>
      <c r="Y789" s="46">
        <f t="shared" si="266"/>
        <v>0.90203804331022985</v>
      </c>
      <c r="Z789" s="46">
        <f t="shared" si="267"/>
        <v>35.61</v>
      </c>
      <c r="AA789" s="46">
        <f t="shared" si="268"/>
        <v>32.159999999999997</v>
      </c>
      <c r="AB789" s="26">
        <f t="shared" si="269"/>
        <v>3.4500000000000028</v>
      </c>
    </row>
    <row r="790" spans="1:28" x14ac:dyDescent="0.2">
      <c r="A790" s="142"/>
      <c r="B790" s="145"/>
      <c r="C790" s="53" t="s">
        <v>256</v>
      </c>
      <c r="D790" s="62">
        <v>-0.19</v>
      </c>
      <c r="E790" s="59">
        <v>-0.28999999999999998</v>
      </c>
      <c r="F790" s="59">
        <v>0.09</v>
      </c>
      <c r="G790" s="59">
        <v>0.03</v>
      </c>
      <c r="H790" s="59">
        <v>-0.26</v>
      </c>
      <c r="I790" s="59">
        <v>-0.2</v>
      </c>
      <c r="J790" s="59">
        <v>-0.22</v>
      </c>
      <c r="K790" s="59">
        <v>0.9</v>
      </c>
      <c r="L790" s="59">
        <v>0.57999999999999996</v>
      </c>
      <c r="M790" s="59">
        <v>0.51</v>
      </c>
      <c r="N790" s="59">
        <v>-0.1</v>
      </c>
      <c r="O790" s="59">
        <v>-0.2</v>
      </c>
      <c r="P790" s="59">
        <v>0.53</v>
      </c>
      <c r="Q790" s="59">
        <v>0.51</v>
      </c>
      <c r="R790" s="59">
        <v>-0.05</v>
      </c>
      <c r="S790" s="59">
        <v>-0.54</v>
      </c>
      <c r="T790" s="59">
        <v>-0.01</v>
      </c>
      <c r="U790" s="59">
        <v>1.93</v>
      </c>
      <c r="V790" s="59">
        <v>2.1</v>
      </c>
      <c r="W790" s="70">
        <v>1.75</v>
      </c>
      <c r="X790" s="37">
        <f t="shared" si="265"/>
        <v>0.34349999999999997</v>
      </c>
      <c r="Y790" s="46">
        <f t="shared" si="266"/>
        <v>0.7750876011611102</v>
      </c>
      <c r="Z790" s="46">
        <f t="shared" si="267"/>
        <v>2.1</v>
      </c>
      <c r="AA790" s="46">
        <f t="shared" si="268"/>
        <v>-0.54</v>
      </c>
      <c r="AB790" s="26">
        <f t="shared" si="269"/>
        <v>2.64</v>
      </c>
    </row>
    <row r="791" spans="1:28" x14ac:dyDescent="0.2">
      <c r="A791" s="143"/>
      <c r="B791" s="146"/>
      <c r="C791" s="54" t="s">
        <v>257</v>
      </c>
      <c r="D791" s="63">
        <v>-0.78</v>
      </c>
      <c r="E791" s="64">
        <v>-0.97</v>
      </c>
      <c r="F791" s="64">
        <v>-0.15</v>
      </c>
      <c r="G791" s="64">
        <v>-0.18</v>
      </c>
      <c r="H791" s="64">
        <v>-1.01</v>
      </c>
      <c r="I791" s="64">
        <v>-0.75</v>
      </c>
      <c r="J791" s="64">
        <v>-0.78</v>
      </c>
      <c r="K791" s="64">
        <v>1.01</v>
      </c>
      <c r="L791" s="64">
        <v>0.62</v>
      </c>
      <c r="M791" s="64">
        <v>0.53</v>
      </c>
      <c r="N791" s="64">
        <v>-0.85</v>
      </c>
      <c r="O791" s="64">
        <v>-1</v>
      </c>
      <c r="P791" s="64">
        <v>0.77</v>
      </c>
      <c r="Q791" s="64">
        <v>0.39</v>
      </c>
      <c r="R791" s="64">
        <v>-0.71</v>
      </c>
      <c r="S791" s="64">
        <v>0.15</v>
      </c>
      <c r="T791" s="64">
        <v>-0.68</v>
      </c>
      <c r="U791" s="64">
        <v>3.04</v>
      </c>
      <c r="V791" s="64">
        <v>3.15</v>
      </c>
      <c r="W791" s="72">
        <v>3.12</v>
      </c>
      <c r="X791" s="38">
        <f t="shared" si="265"/>
        <v>0.246</v>
      </c>
      <c r="Y791" s="51">
        <f t="shared" si="266"/>
        <v>1.3883970310359617</v>
      </c>
      <c r="Z791" s="51">
        <f t="shared" si="267"/>
        <v>3.15</v>
      </c>
      <c r="AA791" s="51">
        <f t="shared" si="268"/>
        <v>-1.01</v>
      </c>
      <c r="AB791" s="27">
        <f t="shared" si="269"/>
        <v>4.16</v>
      </c>
    </row>
    <row r="792" spans="1:28" x14ac:dyDescent="0.2">
      <c r="A792" s="141" t="s">
        <v>60</v>
      </c>
      <c r="B792" s="144" t="s">
        <v>254</v>
      </c>
      <c r="C792" s="52" t="s">
        <v>255</v>
      </c>
      <c r="D792" s="65">
        <v>41.7</v>
      </c>
      <c r="E792" s="66">
        <v>41.34</v>
      </c>
      <c r="F792" s="66">
        <v>41.02</v>
      </c>
      <c r="G792" s="66">
        <v>41.65</v>
      </c>
      <c r="H792" s="66">
        <v>41.97</v>
      </c>
      <c r="I792" s="66">
        <v>41.85</v>
      </c>
      <c r="J792" s="66">
        <v>41.07</v>
      </c>
      <c r="K792" s="66">
        <v>40.08</v>
      </c>
      <c r="L792" s="66">
        <v>41.14</v>
      </c>
      <c r="M792" s="66">
        <v>40.57</v>
      </c>
      <c r="N792" s="66">
        <v>40.909999999999997</v>
      </c>
      <c r="O792" s="66">
        <v>40.5</v>
      </c>
      <c r="P792" s="66">
        <v>39.799999999999997</v>
      </c>
      <c r="Q792" s="66">
        <v>40.840000000000003</v>
      </c>
      <c r="R792" s="66">
        <v>42.37</v>
      </c>
      <c r="S792" s="66">
        <v>41.65</v>
      </c>
      <c r="T792" s="66">
        <v>41.12</v>
      </c>
      <c r="U792" s="66">
        <v>39.659999999999997</v>
      </c>
      <c r="V792" s="66">
        <v>41.57</v>
      </c>
      <c r="W792" s="69">
        <v>39.72</v>
      </c>
      <c r="X792" s="36">
        <f>AVERAGE(D792:W792)</f>
        <v>41.026499999999999</v>
      </c>
      <c r="Y792" s="44">
        <f>_xlfn.STDEV.S(D792:W792)</f>
        <v>0.77900256738986484</v>
      </c>
      <c r="Z792" s="44">
        <f>MAX(D792:W792)</f>
        <v>42.37</v>
      </c>
      <c r="AA792" s="44">
        <f>MIN(D792:W792)</f>
        <v>39.659999999999997</v>
      </c>
      <c r="AB792" s="25">
        <f>Z792-AA792</f>
        <v>2.7100000000000009</v>
      </c>
    </row>
    <row r="793" spans="1:28" x14ac:dyDescent="0.2">
      <c r="A793" s="142"/>
      <c r="B793" s="145"/>
      <c r="C793" s="53" t="s">
        <v>256</v>
      </c>
      <c r="D793" s="62">
        <v>0.26</v>
      </c>
      <c r="E793" s="59">
        <v>0.2</v>
      </c>
      <c r="F793" s="59">
        <v>0.4</v>
      </c>
      <c r="G793" s="59">
        <v>0.1</v>
      </c>
      <c r="H793" s="59">
        <v>0.02</v>
      </c>
      <c r="I793" s="59">
        <v>0.13</v>
      </c>
      <c r="J793" s="59">
        <v>0.4</v>
      </c>
      <c r="K793" s="59">
        <v>0.8</v>
      </c>
      <c r="L793" s="59">
        <v>0.7</v>
      </c>
      <c r="M793" s="59">
        <v>0.82</v>
      </c>
      <c r="N793" s="59">
        <v>0.17</v>
      </c>
      <c r="O793" s="59">
        <v>0.22</v>
      </c>
      <c r="P793" s="59">
        <v>0.39</v>
      </c>
      <c r="Q793" s="59">
        <v>0.35</v>
      </c>
      <c r="R793" s="59">
        <v>0.08</v>
      </c>
      <c r="S793" s="59">
        <v>0.03</v>
      </c>
      <c r="T793" s="59">
        <v>0.16</v>
      </c>
      <c r="U793" s="59">
        <v>0.97</v>
      </c>
      <c r="V793" s="59">
        <v>0.51</v>
      </c>
      <c r="W793" s="70">
        <v>0.68</v>
      </c>
      <c r="X793" s="37">
        <f t="shared" ref="X793:X798" si="270">AVERAGE(D793:W793)</f>
        <v>0.3695</v>
      </c>
      <c r="Y793" s="46">
        <f t="shared" ref="Y793:Y798" si="271">_xlfn.STDEV.S(D793:W793)</f>
        <v>0.2879048636725608</v>
      </c>
      <c r="Z793" s="46">
        <f t="shared" ref="Z793:Z798" si="272">MAX(D793:W793)</f>
        <v>0.97</v>
      </c>
      <c r="AA793" s="46">
        <f t="shared" ref="AA793:AA798" si="273">MIN(D793:W793)</f>
        <v>0.02</v>
      </c>
      <c r="AB793" s="26">
        <f t="shared" ref="AB793:AB798" si="274">Z793-AA793</f>
        <v>0.95</v>
      </c>
    </row>
    <row r="794" spans="1:28" x14ac:dyDescent="0.2">
      <c r="A794" s="142"/>
      <c r="B794" s="146"/>
      <c r="C794" s="54" t="s">
        <v>257</v>
      </c>
      <c r="D794" s="62">
        <v>-0.5</v>
      </c>
      <c r="E794" s="59">
        <v>-0.57999999999999996</v>
      </c>
      <c r="F794" s="59">
        <v>0.01</v>
      </c>
      <c r="G794" s="59">
        <v>-0.65</v>
      </c>
      <c r="H794" s="59">
        <v>-0.88</v>
      </c>
      <c r="I794" s="59">
        <v>-0.77</v>
      </c>
      <c r="J794" s="59">
        <v>0.04</v>
      </c>
      <c r="K794" s="59">
        <v>0.31</v>
      </c>
      <c r="L794" s="59">
        <v>7.0000000000000007E-2</v>
      </c>
      <c r="M794" s="59">
        <v>0.31</v>
      </c>
      <c r="N794" s="59">
        <v>-0.75</v>
      </c>
      <c r="O794" s="59">
        <v>-0.59</v>
      </c>
      <c r="P794" s="59">
        <v>-0.36</v>
      </c>
      <c r="Q794" s="59">
        <v>-0.43</v>
      </c>
      <c r="R794" s="59">
        <v>-0.91</v>
      </c>
      <c r="S794" s="59">
        <v>-1</v>
      </c>
      <c r="T794" s="59">
        <v>-0.81</v>
      </c>
      <c r="U794" s="59">
        <v>0.57999999999999996</v>
      </c>
      <c r="V794" s="59">
        <v>0.03</v>
      </c>
      <c r="W794" s="70">
        <v>0.16</v>
      </c>
      <c r="X794" s="37">
        <f t="shared" si="270"/>
        <v>-0.33599999999999997</v>
      </c>
      <c r="Y794" s="46">
        <f t="shared" si="271"/>
        <v>0.48063992431143843</v>
      </c>
      <c r="Z794" s="46">
        <f t="shared" si="272"/>
        <v>0.57999999999999996</v>
      </c>
      <c r="AA794" s="46">
        <f t="shared" si="273"/>
        <v>-1</v>
      </c>
      <c r="AB794" s="26">
        <f t="shared" si="274"/>
        <v>1.58</v>
      </c>
    </row>
    <row r="795" spans="1:28" x14ac:dyDescent="0.2">
      <c r="A795" s="142"/>
      <c r="B795" s="55" t="s">
        <v>258</v>
      </c>
      <c r="C795" s="56" t="s">
        <v>259</v>
      </c>
      <c r="D795" s="61">
        <v>94</v>
      </c>
      <c r="E795" s="60">
        <v>92</v>
      </c>
      <c r="F795" s="60">
        <v>88</v>
      </c>
      <c r="G795" s="60">
        <v>99</v>
      </c>
      <c r="H795" s="60">
        <v>98</v>
      </c>
      <c r="I795" s="60">
        <v>101</v>
      </c>
      <c r="J795" s="60">
        <v>87</v>
      </c>
      <c r="K795" s="60">
        <v>88</v>
      </c>
      <c r="L795" s="60">
        <v>89</v>
      </c>
      <c r="M795" s="60">
        <v>88</v>
      </c>
      <c r="N795" s="60">
        <v>89</v>
      </c>
      <c r="O795" s="60">
        <v>88</v>
      </c>
      <c r="P795" s="60">
        <v>88</v>
      </c>
      <c r="Q795" s="60">
        <v>89</v>
      </c>
      <c r="R795" s="60">
        <v>91</v>
      </c>
      <c r="S795" s="60">
        <v>90</v>
      </c>
      <c r="T795" s="60">
        <v>88</v>
      </c>
      <c r="U795" s="60">
        <v>88</v>
      </c>
      <c r="V795" s="60">
        <v>91</v>
      </c>
      <c r="W795" s="71">
        <v>88</v>
      </c>
      <c r="X795" s="37">
        <f t="shared" si="270"/>
        <v>90.7</v>
      </c>
      <c r="Y795" s="46">
        <f t="shared" si="271"/>
        <v>4.117996446919558</v>
      </c>
      <c r="Z795" s="46">
        <f t="shared" si="272"/>
        <v>101</v>
      </c>
      <c r="AA795" s="46">
        <f t="shared" si="273"/>
        <v>87</v>
      </c>
      <c r="AB795" s="26">
        <f t="shared" si="274"/>
        <v>14</v>
      </c>
    </row>
    <row r="796" spans="1:28" x14ac:dyDescent="0.2">
      <c r="A796" s="142"/>
      <c r="B796" s="144" t="s">
        <v>260</v>
      </c>
      <c r="C796" s="52" t="s">
        <v>255</v>
      </c>
      <c r="D796" s="62">
        <v>34.299999999999997</v>
      </c>
      <c r="E796" s="59">
        <v>34.049999999999997</v>
      </c>
      <c r="F796" s="59">
        <v>33.97</v>
      </c>
      <c r="G796" s="59">
        <v>33.81</v>
      </c>
      <c r="H796" s="59">
        <v>34.33</v>
      </c>
      <c r="I796" s="59">
        <v>33.86</v>
      </c>
      <c r="J796" s="59">
        <v>34.11</v>
      </c>
      <c r="K796" s="59">
        <v>32.71</v>
      </c>
      <c r="L796" s="59">
        <v>34.08</v>
      </c>
      <c r="M796" s="59">
        <v>33.369999999999997</v>
      </c>
      <c r="N796" s="59">
        <v>33.75</v>
      </c>
      <c r="O796" s="59">
        <v>33.28</v>
      </c>
      <c r="P796" s="59">
        <v>32.42</v>
      </c>
      <c r="Q796" s="59">
        <v>33.659999999999997</v>
      </c>
      <c r="R796" s="59">
        <v>35.47</v>
      </c>
      <c r="S796" s="59">
        <v>34.61</v>
      </c>
      <c r="T796" s="59">
        <v>34.07</v>
      </c>
      <c r="U796" s="59">
        <v>32.19</v>
      </c>
      <c r="V796" s="59">
        <v>34.39</v>
      </c>
      <c r="W796" s="70">
        <v>32.28</v>
      </c>
      <c r="X796" s="37">
        <f t="shared" si="270"/>
        <v>33.735500000000009</v>
      </c>
      <c r="Y796" s="46">
        <f t="shared" si="271"/>
        <v>0.82894019211597081</v>
      </c>
      <c r="Z796" s="46">
        <f t="shared" si="272"/>
        <v>35.47</v>
      </c>
      <c r="AA796" s="46">
        <f t="shared" si="273"/>
        <v>32.19</v>
      </c>
      <c r="AB796" s="26">
        <f t="shared" si="274"/>
        <v>3.2800000000000011</v>
      </c>
    </row>
    <row r="797" spans="1:28" x14ac:dyDescent="0.2">
      <c r="A797" s="142"/>
      <c r="B797" s="145"/>
      <c r="C797" s="53" t="s">
        <v>256</v>
      </c>
      <c r="D797" s="62">
        <v>0.12</v>
      </c>
      <c r="E797" s="59">
        <v>0.06</v>
      </c>
      <c r="F797" s="59">
        <v>0.33</v>
      </c>
      <c r="G797" s="59">
        <v>-0.09</v>
      </c>
      <c r="H797" s="59">
        <v>-0.19</v>
      </c>
      <c r="I797" s="59">
        <v>-0.05</v>
      </c>
      <c r="J797" s="59">
        <v>0.32</v>
      </c>
      <c r="K797" s="59">
        <v>0.86</v>
      </c>
      <c r="L797" s="59">
        <v>0.73</v>
      </c>
      <c r="M797" s="59">
        <v>0.91</v>
      </c>
      <c r="N797" s="59">
        <v>0.02</v>
      </c>
      <c r="O797" s="59">
        <v>7.0000000000000007E-2</v>
      </c>
      <c r="P797" s="59">
        <v>0.32</v>
      </c>
      <c r="Q797" s="59">
        <v>0.25</v>
      </c>
      <c r="R797" s="59">
        <v>-0.09</v>
      </c>
      <c r="S797" s="59">
        <v>-0.16</v>
      </c>
      <c r="T797" s="59">
        <v>0</v>
      </c>
      <c r="U797" s="59">
        <v>1.1100000000000001</v>
      </c>
      <c r="V797" s="59">
        <v>0.47</v>
      </c>
      <c r="W797" s="70">
        <v>0.69</v>
      </c>
      <c r="X797" s="37">
        <f t="shared" si="270"/>
        <v>0.28399999999999997</v>
      </c>
      <c r="Y797" s="46">
        <f t="shared" si="271"/>
        <v>0.39044374215688704</v>
      </c>
      <c r="Z797" s="46">
        <f t="shared" si="272"/>
        <v>1.1100000000000001</v>
      </c>
      <c r="AA797" s="46">
        <f t="shared" si="273"/>
        <v>-0.19</v>
      </c>
      <c r="AB797" s="26">
        <f t="shared" si="274"/>
        <v>1.3</v>
      </c>
    </row>
    <row r="798" spans="1:28" x14ac:dyDescent="0.2">
      <c r="A798" s="143"/>
      <c r="B798" s="146"/>
      <c r="C798" s="54" t="s">
        <v>257</v>
      </c>
      <c r="D798" s="63">
        <v>-0.37</v>
      </c>
      <c r="E798" s="64">
        <v>-0.46</v>
      </c>
      <c r="F798" s="64">
        <v>0.32</v>
      </c>
      <c r="G798" s="64">
        <v>0.62</v>
      </c>
      <c r="H798" s="64">
        <v>-0.87</v>
      </c>
      <c r="I798" s="64">
        <v>-0.78</v>
      </c>
      <c r="J798" s="64">
        <v>0.39</v>
      </c>
      <c r="K798" s="64">
        <v>0.77</v>
      </c>
      <c r="L798" s="64">
        <v>0.42</v>
      </c>
      <c r="M798" s="64">
        <v>0.74</v>
      </c>
      <c r="N798" s="64">
        <v>-0.66</v>
      </c>
      <c r="O798" s="64">
        <v>-0.47</v>
      </c>
      <c r="P798" s="64">
        <v>-0.16</v>
      </c>
      <c r="Q798" s="64">
        <v>-0.27</v>
      </c>
      <c r="R798" s="64">
        <v>-0.87</v>
      </c>
      <c r="S798" s="64">
        <v>-1.03</v>
      </c>
      <c r="T798" s="64">
        <v>-0.76</v>
      </c>
      <c r="U798" s="64">
        <v>1.1399999999999999</v>
      </c>
      <c r="V798" s="64">
        <v>0.37</v>
      </c>
      <c r="W798" s="72">
        <v>0.56999999999999995</v>
      </c>
      <c r="X798" s="38">
        <f t="shared" si="270"/>
        <v>-6.7999999999999991E-2</v>
      </c>
      <c r="Y798" s="51">
        <f t="shared" si="271"/>
        <v>0.66841997513381868</v>
      </c>
      <c r="Z798" s="51">
        <f t="shared" si="272"/>
        <v>1.1399999999999999</v>
      </c>
      <c r="AA798" s="51">
        <f t="shared" si="273"/>
        <v>-1.03</v>
      </c>
      <c r="AB798" s="27">
        <f t="shared" si="274"/>
        <v>2.17</v>
      </c>
    </row>
    <row r="799" spans="1:28" x14ac:dyDescent="0.2">
      <c r="A799" s="141" t="s">
        <v>61</v>
      </c>
      <c r="B799" s="144" t="s">
        <v>254</v>
      </c>
      <c r="C799" s="52" t="s">
        <v>255</v>
      </c>
      <c r="D799" s="65">
        <v>41.87</v>
      </c>
      <c r="E799" s="66">
        <v>41.59</v>
      </c>
      <c r="F799" s="66">
        <v>41.3</v>
      </c>
      <c r="G799" s="66">
        <v>41.8</v>
      </c>
      <c r="H799" s="66">
        <v>40.35</v>
      </c>
      <c r="I799" s="66">
        <v>40.39</v>
      </c>
      <c r="J799" s="66">
        <v>40.340000000000003</v>
      </c>
      <c r="K799" s="66">
        <v>40.5</v>
      </c>
      <c r="L799" s="66">
        <v>40.4</v>
      </c>
      <c r="M799" s="66">
        <v>40.729999999999997</v>
      </c>
      <c r="N799" s="66">
        <v>40.03</v>
      </c>
      <c r="O799" s="66">
        <v>40.28</v>
      </c>
      <c r="P799" s="66">
        <v>40.18</v>
      </c>
      <c r="Q799" s="66">
        <v>40.42</v>
      </c>
      <c r="R799" s="66">
        <v>39.450000000000003</v>
      </c>
      <c r="S799" s="66">
        <v>39.94</v>
      </c>
      <c r="T799" s="66">
        <v>39.85</v>
      </c>
      <c r="U799" s="66">
        <v>40.53</v>
      </c>
      <c r="V799" s="66">
        <v>39.909999999999997</v>
      </c>
      <c r="W799" s="69">
        <v>40.42</v>
      </c>
      <c r="X799" s="36">
        <f>AVERAGE(D799:W799)</f>
        <v>40.513999999999996</v>
      </c>
      <c r="Y799" s="44">
        <f>_xlfn.STDEV.S(D799:W799)</f>
        <v>0.65237541662031173</v>
      </c>
      <c r="Z799" s="44">
        <f>MAX(D799:W799)</f>
        <v>41.87</v>
      </c>
      <c r="AA799" s="44">
        <f>MIN(D799:W799)</f>
        <v>39.450000000000003</v>
      </c>
      <c r="AB799" s="25">
        <f>Z799-AA799</f>
        <v>2.4199999999999946</v>
      </c>
    </row>
    <row r="800" spans="1:28" x14ac:dyDescent="0.2">
      <c r="A800" s="142"/>
      <c r="B800" s="145"/>
      <c r="C800" s="53" t="s">
        <v>256</v>
      </c>
      <c r="D800" s="62">
        <v>0.09</v>
      </c>
      <c r="E800" s="59">
        <v>0.12</v>
      </c>
      <c r="F800" s="59">
        <v>0.2</v>
      </c>
      <c r="G800" s="59">
        <v>0.03</v>
      </c>
      <c r="H800" s="59">
        <v>0.42</v>
      </c>
      <c r="I800" s="59">
        <v>1.51</v>
      </c>
      <c r="J800" s="59">
        <v>1.1100000000000001</v>
      </c>
      <c r="K800" s="59">
        <v>0.88</v>
      </c>
      <c r="L800" s="59">
        <v>0.97</v>
      </c>
      <c r="M800" s="59">
        <v>0.9</v>
      </c>
      <c r="N800" s="59">
        <v>0.63</v>
      </c>
      <c r="O800" s="59">
        <v>0.64</v>
      </c>
      <c r="P800" s="59">
        <v>0.43</v>
      </c>
      <c r="Q800" s="59">
        <v>0.7</v>
      </c>
      <c r="R800" s="73">
        <v>69</v>
      </c>
      <c r="S800" s="59">
        <v>0.65</v>
      </c>
      <c r="T800" s="59">
        <v>0.7</v>
      </c>
      <c r="U800" s="59">
        <v>1.1299999999999999</v>
      </c>
      <c r="V800" s="59">
        <v>0.88</v>
      </c>
      <c r="W800" s="70">
        <v>0.94</v>
      </c>
      <c r="X800" s="37">
        <f t="shared" ref="X800:X805" si="275">AVERAGE(D800:W800)</f>
        <v>4.0964999999999998</v>
      </c>
      <c r="Y800" s="46">
        <f t="shared" ref="Y800:Y805" si="276">_xlfn.STDEV.S(D800:W800)</f>
        <v>15.281533153656925</v>
      </c>
      <c r="Z800" s="46">
        <f t="shared" ref="Z800:Z805" si="277">MAX(D800:W800)</f>
        <v>69</v>
      </c>
      <c r="AA800" s="46">
        <f t="shared" ref="AA800:AA805" si="278">MIN(D800:W800)</f>
        <v>0.03</v>
      </c>
      <c r="AB800" s="26">
        <f t="shared" ref="AB800:AB805" si="279">Z800-AA800</f>
        <v>68.97</v>
      </c>
    </row>
    <row r="801" spans="1:28" x14ac:dyDescent="0.2">
      <c r="A801" s="142"/>
      <c r="B801" s="146"/>
      <c r="C801" s="54" t="s">
        <v>257</v>
      </c>
      <c r="D801" s="62">
        <v>-0.84</v>
      </c>
      <c r="E801" s="59">
        <v>-0.82</v>
      </c>
      <c r="F801" s="59">
        <v>-0.55000000000000004</v>
      </c>
      <c r="G801" s="59">
        <v>-0.72</v>
      </c>
      <c r="H801" s="59">
        <v>-0.22</v>
      </c>
      <c r="I801" s="59">
        <v>1.58</v>
      </c>
      <c r="J801" s="59">
        <v>0.95</v>
      </c>
      <c r="K801" s="59">
        <v>0.63</v>
      </c>
      <c r="L801" s="59">
        <v>0.84</v>
      </c>
      <c r="M801" s="59">
        <v>0.64</v>
      </c>
      <c r="N801" s="59">
        <v>-0.11</v>
      </c>
      <c r="O801" s="59">
        <v>0.09</v>
      </c>
      <c r="P801" s="59">
        <v>-0.2</v>
      </c>
      <c r="Q801" s="59">
        <v>0.27</v>
      </c>
      <c r="R801" s="59">
        <v>0.01</v>
      </c>
      <c r="S801" s="59">
        <v>0.09</v>
      </c>
      <c r="T801" s="59">
        <v>0.13</v>
      </c>
      <c r="U801" s="59">
        <v>0.74</v>
      </c>
      <c r="V801" s="59">
        <v>0.45</v>
      </c>
      <c r="W801" s="70">
        <v>6</v>
      </c>
      <c r="X801" s="37">
        <f t="shared" si="275"/>
        <v>0.44800000000000006</v>
      </c>
      <c r="Y801" s="46">
        <f t="shared" si="276"/>
        <v>1.451904738066879</v>
      </c>
      <c r="Z801" s="46">
        <f t="shared" si="277"/>
        <v>6</v>
      </c>
      <c r="AA801" s="46">
        <f t="shared" si="278"/>
        <v>-0.84</v>
      </c>
      <c r="AB801" s="26">
        <f t="shared" si="279"/>
        <v>6.84</v>
      </c>
    </row>
    <row r="802" spans="1:28" x14ac:dyDescent="0.2">
      <c r="A802" s="142"/>
      <c r="B802" s="55" t="s">
        <v>258</v>
      </c>
      <c r="C802" s="56" t="s">
        <v>259</v>
      </c>
      <c r="D802" s="61">
        <v>95</v>
      </c>
      <c r="E802" s="60">
        <v>91</v>
      </c>
      <c r="F802" s="60">
        <v>94</v>
      </c>
      <c r="G802" s="60">
        <v>100</v>
      </c>
      <c r="H802" s="60">
        <v>89</v>
      </c>
      <c r="I802" s="60">
        <v>88</v>
      </c>
      <c r="J802" s="60">
        <v>89</v>
      </c>
      <c r="K802" s="60">
        <v>89</v>
      </c>
      <c r="L802" s="60">
        <v>89</v>
      </c>
      <c r="M802" s="60">
        <v>89</v>
      </c>
      <c r="N802" s="60">
        <v>88</v>
      </c>
      <c r="O802" s="60">
        <v>89</v>
      </c>
      <c r="P802" s="60">
        <v>89</v>
      </c>
      <c r="Q802" s="60">
        <v>89</v>
      </c>
      <c r="R802" s="60">
        <v>88</v>
      </c>
      <c r="S802" s="60">
        <v>88</v>
      </c>
      <c r="T802" s="60">
        <v>88</v>
      </c>
      <c r="U802" s="60">
        <v>87</v>
      </c>
      <c r="V802" s="60">
        <v>88</v>
      </c>
      <c r="W802" s="71">
        <v>88</v>
      </c>
      <c r="X802" s="37">
        <f t="shared" si="275"/>
        <v>89.75</v>
      </c>
      <c r="Y802" s="46">
        <f t="shared" si="276"/>
        <v>3.1267100584278174</v>
      </c>
      <c r="Z802" s="46">
        <f t="shared" si="277"/>
        <v>100</v>
      </c>
      <c r="AA802" s="46">
        <f t="shared" si="278"/>
        <v>87</v>
      </c>
      <c r="AB802" s="26">
        <f t="shared" si="279"/>
        <v>13</v>
      </c>
    </row>
    <row r="803" spans="1:28" x14ac:dyDescent="0.2">
      <c r="A803" s="142"/>
      <c r="B803" s="144" t="s">
        <v>260</v>
      </c>
      <c r="C803" s="52" t="s">
        <v>255</v>
      </c>
      <c r="D803" s="62">
        <v>34.43</v>
      </c>
      <c r="E803" s="59">
        <v>34.46</v>
      </c>
      <c r="F803" s="59">
        <v>33.83</v>
      </c>
      <c r="G803" s="59">
        <v>33.9</v>
      </c>
      <c r="H803" s="59">
        <v>33.01</v>
      </c>
      <c r="I803" s="59">
        <v>33.14</v>
      </c>
      <c r="J803" s="59">
        <v>33.049999999999997</v>
      </c>
      <c r="K803" s="59">
        <v>33.18</v>
      </c>
      <c r="L803" s="59">
        <v>33.119999999999997</v>
      </c>
      <c r="M803" s="59">
        <v>33.53</v>
      </c>
      <c r="N803" s="59">
        <v>32.659999999999997</v>
      </c>
      <c r="O803" s="59">
        <v>32.96</v>
      </c>
      <c r="P803" s="59">
        <v>32.81</v>
      </c>
      <c r="Q803" s="59">
        <v>33.130000000000003</v>
      </c>
      <c r="R803" s="59">
        <v>31.92</v>
      </c>
      <c r="S803" s="59">
        <v>32.56</v>
      </c>
      <c r="T803" s="59">
        <v>32.44</v>
      </c>
      <c r="U803" s="59">
        <v>33.42</v>
      </c>
      <c r="V803" s="59">
        <v>32.520000000000003</v>
      </c>
      <c r="W803" s="70">
        <v>33.18</v>
      </c>
      <c r="X803" s="37">
        <f t="shared" si="275"/>
        <v>33.162499999999987</v>
      </c>
      <c r="Y803" s="46">
        <f t="shared" si="276"/>
        <v>0.6399085049730483</v>
      </c>
      <c r="Z803" s="46">
        <f t="shared" si="277"/>
        <v>34.46</v>
      </c>
      <c r="AA803" s="46">
        <f t="shared" si="278"/>
        <v>31.92</v>
      </c>
      <c r="AB803" s="26">
        <f t="shared" si="279"/>
        <v>2.5399999999999991</v>
      </c>
    </row>
    <row r="804" spans="1:28" x14ac:dyDescent="0.2">
      <c r="A804" s="142"/>
      <c r="B804" s="145"/>
      <c r="C804" s="53" t="s">
        <v>256</v>
      </c>
      <c r="D804" s="62">
        <v>-0.11</v>
      </c>
      <c r="E804" s="59">
        <v>-0.04</v>
      </c>
      <c r="F804" s="59">
        <v>0.05</v>
      </c>
      <c r="G804" s="59">
        <v>-0.19</v>
      </c>
      <c r="H804" s="59">
        <v>0.35</v>
      </c>
      <c r="I804" s="59">
        <v>1.85</v>
      </c>
      <c r="J804" s="59">
        <v>1.27</v>
      </c>
      <c r="K804" s="59">
        <v>0.98</v>
      </c>
      <c r="L804" s="59">
        <v>1.1100000000000001</v>
      </c>
      <c r="M804" s="59">
        <v>1</v>
      </c>
      <c r="N804" s="59">
        <v>0.63</v>
      </c>
      <c r="O804" s="59">
        <v>0.66</v>
      </c>
      <c r="P804" s="59">
        <v>0.36</v>
      </c>
      <c r="Q804" s="59">
        <v>0.73</v>
      </c>
      <c r="R804" s="59">
        <v>0.71</v>
      </c>
      <c r="S804" s="59">
        <v>0.65</v>
      </c>
      <c r="T804" s="59">
        <v>0.75</v>
      </c>
      <c r="U804" s="59">
        <v>1.3</v>
      </c>
      <c r="V804" s="59">
        <v>0.97</v>
      </c>
      <c r="W804" s="70">
        <v>1.07</v>
      </c>
      <c r="X804" s="37">
        <f t="shared" si="275"/>
        <v>0.70500000000000007</v>
      </c>
      <c r="Y804" s="46">
        <f t="shared" si="276"/>
        <v>0.5242588753860562</v>
      </c>
      <c r="Z804" s="46">
        <f t="shared" si="277"/>
        <v>1.85</v>
      </c>
      <c r="AA804" s="46">
        <f t="shared" si="278"/>
        <v>-0.19</v>
      </c>
      <c r="AB804" s="26">
        <f t="shared" si="279"/>
        <v>2.04</v>
      </c>
    </row>
    <row r="805" spans="1:28" x14ac:dyDescent="0.2">
      <c r="A805" s="143"/>
      <c r="B805" s="146"/>
      <c r="C805" s="54" t="s">
        <v>257</v>
      </c>
      <c r="D805" s="63">
        <v>-0.83</v>
      </c>
      <c r="E805" s="64">
        <v>-0.76</v>
      </c>
      <c r="F805" s="64">
        <v>-0.48</v>
      </c>
      <c r="G805" s="64">
        <v>-0.82</v>
      </c>
      <c r="H805" s="64">
        <v>0.04</v>
      </c>
      <c r="I805" s="64">
        <v>2.5</v>
      </c>
      <c r="J805" s="64">
        <v>1.66</v>
      </c>
      <c r="K805" s="64">
        <v>1.18</v>
      </c>
      <c r="L805" s="64">
        <v>1.48</v>
      </c>
      <c r="M805" s="64">
        <v>1.19</v>
      </c>
      <c r="N805" s="64">
        <v>0.2</v>
      </c>
      <c r="O805" s="64">
        <v>0.45</v>
      </c>
      <c r="P805" s="64">
        <v>7.0000000000000007E-2</v>
      </c>
      <c r="Q805" s="64">
        <v>0.7</v>
      </c>
      <c r="R805" s="64">
        <v>0.38</v>
      </c>
      <c r="S805" s="64">
        <v>0.45</v>
      </c>
      <c r="T805" s="64">
        <v>0.51</v>
      </c>
      <c r="U805" s="64">
        <v>1.34</v>
      </c>
      <c r="V805" s="64">
        <v>0.93</v>
      </c>
      <c r="W805" s="72">
        <v>1.1200000000000001</v>
      </c>
      <c r="X805" s="38">
        <f t="shared" si="275"/>
        <v>0.56550000000000011</v>
      </c>
      <c r="Y805" s="51">
        <f t="shared" si="276"/>
        <v>0.88967454132041113</v>
      </c>
      <c r="Z805" s="51">
        <f t="shared" si="277"/>
        <v>2.5</v>
      </c>
      <c r="AA805" s="51">
        <f t="shared" si="278"/>
        <v>-0.83</v>
      </c>
      <c r="AB805" s="27">
        <f t="shared" si="279"/>
        <v>3.33</v>
      </c>
    </row>
    <row r="806" spans="1:28" x14ac:dyDescent="0.2">
      <c r="A806" s="141" t="s">
        <v>62</v>
      </c>
      <c r="B806" s="144" t="s">
        <v>254</v>
      </c>
      <c r="C806" s="52" t="s">
        <v>255</v>
      </c>
      <c r="D806" s="65">
        <v>39.58</v>
      </c>
      <c r="E806" s="66">
        <v>37.950000000000003</v>
      </c>
      <c r="F806" s="66">
        <v>37.729999999999997</v>
      </c>
      <c r="G806" s="66">
        <v>39.42</v>
      </c>
      <c r="H806" s="66">
        <v>40.07</v>
      </c>
      <c r="I806" s="66">
        <v>40.799999999999997</v>
      </c>
      <c r="J806" s="66">
        <v>41.08</v>
      </c>
      <c r="K806" s="66">
        <v>40.85</v>
      </c>
      <c r="L806" s="66">
        <v>41.58</v>
      </c>
      <c r="M806" s="66">
        <v>40.729999999999997</v>
      </c>
      <c r="N806" s="66">
        <v>40.56</v>
      </c>
      <c r="O806" s="66">
        <v>38.409999999999997</v>
      </c>
      <c r="P806" s="66">
        <v>40.21</v>
      </c>
      <c r="Q806" s="66">
        <v>41.27</v>
      </c>
      <c r="R806" s="66">
        <v>40.659999999999997</v>
      </c>
      <c r="S806" s="66">
        <v>42.15</v>
      </c>
      <c r="T806" s="66">
        <v>42.34</v>
      </c>
      <c r="U806" s="66">
        <v>44.05</v>
      </c>
      <c r="V806" s="66">
        <v>43.44</v>
      </c>
      <c r="W806" s="69">
        <v>42.84</v>
      </c>
      <c r="X806" s="36">
        <f>AVERAGE(D806:W806)</f>
        <v>40.785999999999994</v>
      </c>
      <c r="Y806" s="44">
        <f>_xlfn.STDEV.S(D806:W806)</f>
        <v>1.6922342751833337</v>
      </c>
      <c r="Z806" s="44">
        <f>MAX(D806:W806)</f>
        <v>44.05</v>
      </c>
      <c r="AA806" s="44">
        <f>MIN(D806:W806)</f>
        <v>37.729999999999997</v>
      </c>
      <c r="AB806" s="25">
        <f>Z806-AA806</f>
        <v>6.32</v>
      </c>
    </row>
    <row r="807" spans="1:28" x14ac:dyDescent="0.2">
      <c r="A807" s="142"/>
      <c r="B807" s="145"/>
      <c r="C807" s="53" t="s">
        <v>256</v>
      </c>
      <c r="D807" s="62">
        <v>0.06</v>
      </c>
      <c r="E807" s="59">
        <v>0.11</v>
      </c>
      <c r="F807" s="59">
        <v>-0.03</v>
      </c>
      <c r="G807" s="59">
        <v>0.28000000000000003</v>
      </c>
      <c r="H807" s="59">
        <v>7.0000000000000007E-2</v>
      </c>
      <c r="I807" s="59">
        <v>-0.01</v>
      </c>
      <c r="J807" s="59">
        <v>0.02</v>
      </c>
      <c r="K807" s="59">
        <v>0.05</v>
      </c>
      <c r="L807" s="59">
        <v>0</v>
      </c>
      <c r="M807" s="59">
        <v>0.11</v>
      </c>
      <c r="N807" s="59">
        <v>0.09</v>
      </c>
      <c r="O807" s="59">
        <v>0.61</v>
      </c>
      <c r="P807" s="59">
        <v>0.62</v>
      </c>
      <c r="Q807" s="59">
        <v>0.26</v>
      </c>
      <c r="R807" s="59">
        <v>0.23</v>
      </c>
      <c r="S807" s="59">
        <v>0.12</v>
      </c>
      <c r="T807" s="59">
        <v>7.0000000000000007E-2</v>
      </c>
      <c r="U807" s="59">
        <v>-0.22</v>
      </c>
      <c r="V807" s="59">
        <v>-0.08</v>
      </c>
      <c r="W807" s="70">
        <v>0.09</v>
      </c>
      <c r="X807" s="37">
        <f t="shared" ref="X807:X812" si="280">AVERAGE(D807:W807)</f>
        <v>0.12249999999999998</v>
      </c>
      <c r="Y807" s="46">
        <f t="shared" ref="Y807:Y812" si="281">_xlfn.STDEV.S(D807:W807)</f>
        <v>0.20289678475312981</v>
      </c>
      <c r="Z807" s="46">
        <f t="shared" ref="Z807:Z812" si="282">MAX(D807:W807)</f>
        <v>0.62</v>
      </c>
      <c r="AA807" s="46">
        <f t="shared" ref="AA807:AA812" si="283">MIN(D807:W807)</f>
        <v>-0.22</v>
      </c>
      <c r="AB807" s="26">
        <f t="shared" ref="AB807:AB812" si="284">Z807-AA807</f>
        <v>0.84</v>
      </c>
    </row>
    <row r="808" spans="1:28" x14ac:dyDescent="0.2">
      <c r="A808" s="142"/>
      <c r="B808" s="146"/>
      <c r="C808" s="54" t="s">
        <v>257</v>
      </c>
      <c r="D808" s="62">
        <v>-0.78</v>
      </c>
      <c r="E808" s="59">
        <v>-0.87</v>
      </c>
      <c r="F808" s="59">
        <v>-1.1100000000000001</v>
      </c>
      <c r="G808" s="59">
        <v>-0.46</v>
      </c>
      <c r="H808" s="59">
        <v>-0.73</v>
      </c>
      <c r="I808" s="59">
        <v>-0.84</v>
      </c>
      <c r="J808" s="59">
        <v>-0.82</v>
      </c>
      <c r="K808" s="59">
        <v>-0.86</v>
      </c>
      <c r="L808" s="59">
        <v>-0.85</v>
      </c>
      <c r="M808" s="59">
        <v>-0.63</v>
      </c>
      <c r="N808" s="59">
        <v>-0.63</v>
      </c>
      <c r="O808" s="59">
        <v>-7.0000000000000007E-2</v>
      </c>
      <c r="P808" s="59">
        <v>0.52</v>
      </c>
      <c r="Q808" s="59">
        <v>-0.34</v>
      </c>
      <c r="R808" s="59">
        <v>-0.69</v>
      </c>
      <c r="S808" s="59">
        <v>-0.8</v>
      </c>
      <c r="T808" s="59">
        <v>-0.91</v>
      </c>
      <c r="U808" s="59">
        <v>-1.28</v>
      </c>
      <c r="V808" s="59">
        <v>-0.99</v>
      </c>
      <c r="W808" s="70">
        <v>-0.74</v>
      </c>
      <c r="X808" s="37">
        <f t="shared" si="280"/>
        <v>-0.69400000000000006</v>
      </c>
      <c r="Y808" s="46">
        <f t="shared" si="281"/>
        <v>0.3869094821381624</v>
      </c>
      <c r="Z808" s="46">
        <f t="shared" si="282"/>
        <v>0.52</v>
      </c>
      <c r="AA808" s="46">
        <f t="shared" si="283"/>
        <v>-1.28</v>
      </c>
      <c r="AB808" s="26">
        <f t="shared" si="284"/>
        <v>1.8</v>
      </c>
    </row>
    <row r="809" spans="1:28" x14ac:dyDescent="0.2">
      <c r="A809" s="142"/>
      <c r="B809" s="55" t="s">
        <v>258</v>
      </c>
      <c r="C809" s="56" t="s">
        <v>259</v>
      </c>
      <c r="D809" s="61">
        <v>87</v>
      </c>
      <c r="E809" s="60">
        <v>87</v>
      </c>
      <c r="F809" s="60">
        <v>87</v>
      </c>
      <c r="G809" s="60">
        <v>87</v>
      </c>
      <c r="H809" s="60">
        <v>88</v>
      </c>
      <c r="I809" s="60">
        <v>88</v>
      </c>
      <c r="J809" s="60">
        <v>89</v>
      </c>
      <c r="K809" s="60">
        <v>88</v>
      </c>
      <c r="L809" s="60">
        <v>88</v>
      </c>
      <c r="M809" s="60">
        <v>88</v>
      </c>
      <c r="N809" s="60">
        <v>89</v>
      </c>
      <c r="O809" s="60">
        <v>88</v>
      </c>
      <c r="P809" s="60">
        <v>88</v>
      </c>
      <c r="Q809" s="60">
        <v>89</v>
      </c>
      <c r="R809" s="60">
        <v>90</v>
      </c>
      <c r="S809" s="60">
        <v>94</v>
      </c>
      <c r="T809" s="60">
        <v>92</v>
      </c>
      <c r="U809" s="60">
        <v>96</v>
      </c>
      <c r="V809" s="60">
        <v>89</v>
      </c>
      <c r="W809" s="71">
        <v>86</v>
      </c>
      <c r="X809" s="37">
        <f t="shared" si="280"/>
        <v>88.9</v>
      </c>
      <c r="Y809" s="46">
        <f t="shared" si="281"/>
        <v>2.4687520819444915</v>
      </c>
      <c r="Z809" s="46">
        <f t="shared" si="282"/>
        <v>96</v>
      </c>
      <c r="AA809" s="46">
        <f t="shared" si="283"/>
        <v>86</v>
      </c>
      <c r="AB809" s="26">
        <f t="shared" si="284"/>
        <v>10</v>
      </c>
    </row>
    <row r="810" spans="1:28" x14ac:dyDescent="0.2">
      <c r="A810" s="142"/>
      <c r="B810" s="144" t="s">
        <v>260</v>
      </c>
      <c r="C810" s="52" t="s">
        <v>255</v>
      </c>
      <c r="D810" s="62">
        <v>32.18</v>
      </c>
      <c r="E810" s="59">
        <v>29.95</v>
      </c>
      <c r="F810" s="59">
        <v>29.64</v>
      </c>
      <c r="G810" s="59">
        <v>31.94</v>
      </c>
      <c r="H810" s="59">
        <v>32.770000000000003</v>
      </c>
      <c r="I810" s="59">
        <v>33.69</v>
      </c>
      <c r="J810" s="59">
        <v>34.01</v>
      </c>
      <c r="K810" s="59">
        <v>33.75</v>
      </c>
      <c r="L810" s="59">
        <v>34.72</v>
      </c>
      <c r="M810" s="59">
        <v>33.57</v>
      </c>
      <c r="N810" s="59">
        <v>33.24</v>
      </c>
      <c r="O810" s="59">
        <v>30.52</v>
      </c>
      <c r="P810" s="59">
        <v>32.950000000000003</v>
      </c>
      <c r="Q810" s="59">
        <v>34.21</v>
      </c>
      <c r="R810" s="59">
        <v>33.32</v>
      </c>
      <c r="S810" s="59">
        <v>34.93</v>
      </c>
      <c r="T810" s="59">
        <v>35.36</v>
      </c>
      <c r="U810" s="59">
        <v>37.15</v>
      </c>
      <c r="V810" s="59">
        <v>36.979999999999997</v>
      </c>
      <c r="W810" s="70">
        <v>36.51</v>
      </c>
      <c r="X810" s="37">
        <f t="shared" si="280"/>
        <v>33.569499999999991</v>
      </c>
      <c r="Y810" s="46">
        <f t="shared" si="281"/>
        <v>2.0995099052172299</v>
      </c>
      <c r="Z810" s="46">
        <f t="shared" si="282"/>
        <v>37.15</v>
      </c>
      <c r="AA810" s="46">
        <f t="shared" si="283"/>
        <v>29.64</v>
      </c>
      <c r="AB810" s="26">
        <f t="shared" si="284"/>
        <v>7.509999999999998</v>
      </c>
    </row>
    <row r="811" spans="1:28" x14ac:dyDescent="0.2">
      <c r="A811" s="142"/>
      <c r="B811" s="145"/>
      <c r="C811" s="53" t="s">
        <v>256</v>
      </c>
      <c r="D811" s="62">
        <v>-0.13</v>
      </c>
      <c r="E811" s="59">
        <v>-0.1</v>
      </c>
      <c r="F811" s="59">
        <v>-0.3</v>
      </c>
      <c r="G811" s="59">
        <v>0.16</v>
      </c>
      <c r="H811" s="59">
        <v>-0.14000000000000001</v>
      </c>
      <c r="I811" s="59">
        <v>-0.23</v>
      </c>
      <c r="J811" s="59">
        <v>-0.17</v>
      </c>
      <c r="K811" s="59">
        <v>-0.15</v>
      </c>
      <c r="L811" s="59">
        <v>-0.2</v>
      </c>
      <c r="M811" s="59">
        <v>-0.05</v>
      </c>
      <c r="N811" s="59">
        <v>-0.08</v>
      </c>
      <c r="O811" s="59">
        <v>0.59</v>
      </c>
      <c r="P811" s="59">
        <v>0.63</v>
      </c>
      <c r="Q811" s="59">
        <v>0.14000000000000001</v>
      </c>
      <c r="R811" s="59">
        <v>0.12</v>
      </c>
      <c r="S811" s="59">
        <v>-0.03</v>
      </c>
      <c r="T811" s="59">
        <v>-0.1</v>
      </c>
      <c r="U811" s="59">
        <v>-0.46</v>
      </c>
      <c r="V811" s="59">
        <v>-0.27</v>
      </c>
      <c r="W811" s="70">
        <v>-0.06</v>
      </c>
      <c r="X811" s="37">
        <f t="shared" si="280"/>
        <v>-4.1500000000000016E-2</v>
      </c>
      <c r="Y811" s="46">
        <f t="shared" si="281"/>
        <v>0.26742977435305576</v>
      </c>
      <c r="Z811" s="46">
        <f t="shared" si="282"/>
        <v>0.63</v>
      </c>
      <c r="AA811" s="46">
        <f t="shared" si="283"/>
        <v>-0.46</v>
      </c>
      <c r="AB811" s="26">
        <f t="shared" si="284"/>
        <v>1.0900000000000001</v>
      </c>
    </row>
    <row r="812" spans="1:28" x14ac:dyDescent="0.2">
      <c r="A812" s="143"/>
      <c r="B812" s="146"/>
      <c r="C812" s="54" t="s">
        <v>257</v>
      </c>
      <c r="D812" s="63">
        <v>-0.72</v>
      </c>
      <c r="E812" s="64">
        <v>-0.87</v>
      </c>
      <c r="F812" s="64">
        <v>-1.19</v>
      </c>
      <c r="G812" s="64">
        <v>-0.3</v>
      </c>
      <c r="H812" s="64">
        <v>-0.66</v>
      </c>
      <c r="I812" s="64">
        <v>-0.81</v>
      </c>
      <c r="J812" s="64">
        <v>-0.81</v>
      </c>
      <c r="K812" s="64">
        <v>-0.81</v>
      </c>
      <c r="L812" s="64">
        <v>-0.81</v>
      </c>
      <c r="M812" s="64">
        <v>-0.54</v>
      </c>
      <c r="N812" s="64">
        <v>-0.51</v>
      </c>
      <c r="O812" s="64">
        <v>0.26</v>
      </c>
      <c r="P812" s="64">
        <v>1.03</v>
      </c>
      <c r="Q812" s="64">
        <v>-0.14000000000000001</v>
      </c>
      <c r="R812" s="64">
        <v>-0.61</v>
      </c>
      <c r="S812" s="64">
        <v>-0.73</v>
      </c>
      <c r="T812" s="64">
        <v>-0.86</v>
      </c>
      <c r="U812" s="64">
        <v>-1.36</v>
      </c>
      <c r="V812" s="64">
        <v>-0.97</v>
      </c>
      <c r="W812" s="72">
        <v>-0.66</v>
      </c>
      <c r="X812" s="38">
        <f t="shared" si="280"/>
        <v>-0.60350000000000004</v>
      </c>
      <c r="Y812" s="51">
        <f t="shared" si="281"/>
        <v>0.51949646673232375</v>
      </c>
      <c r="Z812" s="51">
        <f t="shared" si="282"/>
        <v>1.03</v>
      </c>
      <c r="AA812" s="51">
        <f t="shared" si="283"/>
        <v>-1.36</v>
      </c>
      <c r="AB812" s="27">
        <f t="shared" si="284"/>
        <v>2.39</v>
      </c>
    </row>
    <row r="813" spans="1:28" x14ac:dyDescent="0.2">
      <c r="A813" s="141" t="s">
        <v>63</v>
      </c>
      <c r="B813" s="144" t="s">
        <v>254</v>
      </c>
      <c r="C813" s="52" t="s">
        <v>255</v>
      </c>
      <c r="D813" s="65">
        <v>42.44</v>
      </c>
      <c r="E813" s="66">
        <v>40.24</v>
      </c>
      <c r="F813" s="66">
        <v>39.81</v>
      </c>
      <c r="G813" s="66">
        <v>39.9</v>
      </c>
      <c r="H813" s="66">
        <v>39.659999999999997</v>
      </c>
      <c r="I813" s="66">
        <v>39.85</v>
      </c>
      <c r="J813" s="66">
        <v>40.97</v>
      </c>
      <c r="K813" s="66">
        <v>43.26</v>
      </c>
      <c r="L813" s="66">
        <v>41.07</v>
      </c>
      <c r="M813" s="66">
        <v>40.07</v>
      </c>
      <c r="N813" s="66">
        <v>38.49</v>
      </c>
      <c r="O813" s="66">
        <v>39.659999999999997</v>
      </c>
      <c r="P813" s="66">
        <v>40.21</v>
      </c>
      <c r="Q813" s="66">
        <v>41.46</v>
      </c>
      <c r="R813" s="66">
        <v>42.71</v>
      </c>
      <c r="S813" s="66">
        <v>40.229999999999997</v>
      </c>
      <c r="T813" s="66">
        <v>39.47</v>
      </c>
      <c r="U813" s="66">
        <v>38.53</v>
      </c>
      <c r="V813" s="66">
        <v>40.770000000000003</v>
      </c>
      <c r="W813" s="69">
        <v>40.58</v>
      </c>
      <c r="X813" s="36">
        <f>AVERAGE(D813:W813)</f>
        <v>40.469000000000008</v>
      </c>
      <c r="Y813" s="44">
        <f>_xlfn.STDEV.S(D813:W813)</f>
        <v>1.2534999422669142</v>
      </c>
      <c r="Z813" s="44">
        <f>MAX(D813:W813)</f>
        <v>43.26</v>
      </c>
      <c r="AA813" s="44">
        <f>MIN(D813:W813)</f>
        <v>38.49</v>
      </c>
      <c r="AB813" s="25">
        <f>Z813-AA813</f>
        <v>4.769999999999996</v>
      </c>
    </row>
    <row r="814" spans="1:28" x14ac:dyDescent="0.2">
      <c r="A814" s="142"/>
      <c r="B814" s="145"/>
      <c r="C814" s="53" t="s">
        <v>256</v>
      </c>
      <c r="D814" s="62">
        <v>-0.05</v>
      </c>
      <c r="E814" s="59">
        <v>0.18</v>
      </c>
      <c r="F814" s="59">
        <v>0.39</v>
      </c>
      <c r="G814" s="59">
        <v>0.45</v>
      </c>
      <c r="H814" s="59">
        <v>0.73</v>
      </c>
      <c r="I814" s="59">
        <v>0.22</v>
      </c>
      <c r="J814" s="59">
        <v>0.08</v>
      </c>
      <c r="K814" s="59">
        <v>-0.14000000000000001</v>
      </c>
      <c r="L814" s="59">
        <v>0.06</v>
      </c>
      <c r="M814" s="59">
        <v>0.26</v>
      </c>
      <c r="N814" s="59">
        <v>0.33</v>
      </c>
      <c r="O814" s="59">
        <v>0.71</v>
      </c>
      <c r="P814" s="59">
        <v>1.44</v>
      </c>
      <c r="Q814" s="59">
        <v>0.12</v>
      </c>
      <c r="R814" s="59">
        <v>-0.02</v>
      </c>
      <c r="S814" s="59">
        <v>0.56999999999999995</v>
      </c>
      <c r="T814" s="59">
        <v>0.41</v>
      </c>
      <c r="U814" s="59">
        <v>0.33</v>
      </c>
      <c r="V814" s="59">
        <v>0.12</v>
      </c>
      <c r="W814" s="70">
        <v>0.13</v>
      </c>
      <c r="X814" s="37">
        <f t="shared" ref="X814:X819" si="285">AVERAGE(D814:W814)</f>
        <v>0.31600000000000006</v>
      </c>
      <c r="Y814" s="46">
        <f t="shared" ref="Y814:Y819" si="286">_xlfn.STDEV.S(D814:W814)</f>
        <v>0.35581485428002552</v>
      </c>
      <c r="Z814" s="46">
        <f t="shared" ref="Z814:Z819" si="287">MAX(D814:W814)</f>
        <v>1.44</v>
      </c>
      <c r="AA814" s="46">
        <f t="shared" ref="AA814:AA819" si="288">MIN(D814:W814)</f>
        <v>-0.14000000000000001</v>
      </c>
      <c r="AB814" s="26">
        <f t="shared" ref="AB814:AB819" si="289">Z814-AA814</f>
        <v>1.58</v>
      </c>
    </row>
    <row r="815" spans="1:28" x14ac:dyDescent="0.2">
      <c r="A815" s="142"/>
      <c r="B815" s="146"/>
      <c r="C815" s="54" t="s">
        <v>257</v>
      </c>
      <c r="D815" s="62">
        <v>-1.1599999999999999</v>
      </c>
      <c r="E815" s="59">
        <v>-0.73</v>
      </c>
      <c r="F815" s="59">
        <v>-0.52</v>
      </c>
      <c r="G815" s="59">
        <v>-0.33</v>
      </c>
      <c r="H815" s="59">
        <v>0.15</v>
      </c>
      <c r="I815" s="59">
        <v>-0.74</v>
      </c>
      <c r="J815" s="59">
        <v>-1.06</v>
      </c>
      <c r="K815" s="59">
        <v>-1.48</v>
      </c>
      <c r="L815" s="59">
        <v>-0.68</v>
      </c>
      <c r="M815" s="59">
        <v>-0.56999999999999995</v>
      </c>
      <c r="N815" s="59">
        <v>-0.42</v>
      </c>
      <c r="O815" s="59">
        <v>0.42</v>
      </c>
      <c r="P815" s="59">
        <v>1.79</v>
      </c>
      <c r="Q815" s="59">
        <v>-0.53</v>
      </c>
      <c r="R815" s="59">
        <v>-0.96</v>
      </c>
      <c r="S815" s="59">
        <v>0.23</v>
      </c>
      <c r="T815" s="59">
        <v>-0.17</v>
      </c>
      <c r="U815" s="59">
        <v>-0.42</v>
      </c>
      <c r="V815" s="59">
        <v>-0.64</v>
      </c>
      <c r="W815" s="70">
        <v>-0.61</v>
      </c>
      <c r="X815" s="37">
        <f t="shared" si="285"/>
        <v>-0.42149999999999999</v>
      </c>
      <c r="Y815" s="46">
        <f t="shared" si="286"/>
        <v>0.69491593584744971</v>
      </c>
      <c r="Z815" s="46">
        <f t="shared" si="287"/>
        <v>1.79</v>
      </c>
      <c r="AA815" s="46">
        <f t="shared" si="288"/>
        <v>-1.48</v>
      </c>
      <c r="AB815" s="26">
        <f t="shared" si="289"/>
        <v>3.27</v>
      </c>
    </row>
    <row r="816" spans="1:28" x14ac:dyDescent="0.2">
      <c r="A816" s="142"/>
      <c r="B816" s="55" t="s">
        <v>258</v>
      </c>
      <c r="C816" s="56" t="s">
        <v>259</v>
      </c>
      <c r="D816" s="61">
        <v>89</v>
      </c>
      <c r="E816" s="60">
        <v>88</v>
      </c>
      <c r="F816" s="60">
        <v>87</v>
      </c>
      <c r="G816" s="60">
        <v>87</v>
      </c>
      <c r="H816" s="60">
        <v>87</v>
      </c>
      <c r="I816" s="60">
        <v>90</v>
      </c>
      <c r="J816" s="60">
        <v>90</v>
      </c>
      <c r="K816" s="60">
        <v>91</v>
      </c>
      <c r="L816" s="60">
        <v>89</v>
      </c>
      <c r="M816" s="60">
        <v>87</v>
      </c>
      <c r="N816" s="60">
        <v>88</v>
      </c>
      <c r="O816" s="60">
        <v>87</v>
      </c>
      <c r="P816" s="60">
        <v>86</v>
      </c>
      <c r="Q816" s="60">
        <v>95</v>
      </c>
      <c r="R816" s="60">
        <v>97</v>
      </c>
      <c r="S816" s="60">
        <v>87</v>
      </c>
      <c r="T816" s="60">
        <v>86</v>
      </c>
      <c r="U816" s="60">
        <v>88</v>
      </c>
      <c r="V816" s="60">
        <v>88</v>
      </c>
      <c r="W816" s="71">
        <v>87</v>
      </c>
      <c r="X816" s="37">
        <f t="shared" si="285"/>
        <v>88.7</v>
      </c>
      <c r="Y816" s="46">
        <f t="shared" si="286"/>
        <v>2.8488224714229236</v>
      </c>
      <c r="Z816" s="46">
        <f t="shared" si="287"/>
        <v>97</v>
      </c>
      <c r="AA816" s="46">
        <f t="shared" si="288"/>
        <v>86</v>
      </c>
      <c r="AB816" s="26">
        <f t="shared" si="289"/>
        <v>11</v>
      </c>
    </row>
    <row r="817" spans="1:28" x14ac:dyDescent="0.2">
      <c r="A817" s="142"/>
      <c r="B817" s="144" t="s">
        <v>260</v>
      </c>
      <c r="C817" s="52" t="s">
        <v>255</v>
      </c>
      <c r="D817" s="62">
        <v>35.700000000000003</v>
      </c>
      <c r="E817" s="59">
        <v>32.99</v>
      </c>
      <c r="F817" s="59">
        <v>32.450000000000003</v>
      </c>
      <c r="G817" s="59">
        <v>32.61</v>
      </c>
      <c r="H817" s="59">
        <v>32.29</v>
      </c>
      <c r="I817" s="59">
        <v>32.270000000000003</v>
      </c>
      <c r="J817" s="59">
        <v>33.76</v>
      </c>
      <c r="K817" s="59">
        <v>36.61</v>
      </c>
      <c r="L817" s="59">
        <v>33.94</v>
      </c>
      <c r="M817" s="59">
        <v>32.81</v>
      </c>
      <c r="N817" s="59">
        <v>30.64</v>
      </c>
      <c r="O817" s="59">
        <v>32.33</v>
      </c>
      <c r="P817" s="59">
        <v>33.090000000000003</v>
      </c>
      <c r="Q817" s="59">
        <v>33.950000000000003</v>
      </c>
      <c r="R817" s="59">
        <v>35.35</v>
      </c>
      <c r="S817" s="59">
        <v>33.06</v>
      </c>
      <c r="T817" s="59">
        <v>32.090000000000003</v>
      </c>
      <c r="U817" s="59">
        <v>30.71</v>
      </c>
      <c r="V817" s="59">
        <v>33.69</v>
      </c>
      <c r="W817" s="70">
        <v>33.46</v>
      </c>
      <c r="X817" s="37">
        <f t="shared" si="285"/>
        <v>33.190000000000012</v>
      </c>
      <c r="Y817" s="46">
        <f t="shared" si="286"/>
        <v>1.4833142123742962</v>
      </c>
      <c r="Z817" s="46">
        <f t="shared" si="287"/>
        <v>36.61</v>
      </c>
      <c r="AA817" s="46">
        <f t="shared" si="288"/>
        <v>30.64</v>
      </c>
      <c r="AB817" s="26">
        <f t="shared" si="289"/>
        <v>5.9699999999999989</v>
      </c>
    </row>
    <row r="818" spans="1:28" x14ac:dyDescent="0.2">
      <c r="A818" s="142"/>
      <c r="B818" s="145"/>
      <c r="C818" s="53" t="s">
        <v>256</v>
      </c>
      <c r="D818" s="62">
        <v>-0.23</v>
      </c>
      <c r="E818" s="59">
        <v>0.04</v>
      </c>
      <c r="F818" s="59">
        <v>0.28999999999999998</v>
      </c>
      <c r="G818" s="59">
        <v>0.39</v>
      </c>
      <c r="H818" s="59">
        <v>0.76</v>
      </c>
      <c r="I818" s="59">
        <v>0.08</v>
      </c>
      <c r="J818" s="59">
        <v>-0.11</v>
      </c>
      <c r="K818" s="59">
        <v>-0.35</v>
      </c>
      <c r="L818" s="59">
        <v>-0.15</v>
      </c>
      <c r="M818" s="59">
        <v>0.12</v>
      </c>
      <c r="N818" s="59">
        <v>0.21</v>
      </c>
      <c r="O818" s="59">
        <v>0.75</v>
      </c>
      <c r="P818" s="59">
        <v>1.71</v>
      </c>
      <c r="Q818" s="59">
        <v>-0.06</v>
      </c>
      <c r="R818" s="59">
        <v>-0.25</v>
      </c>
      <c r="S818" s="59">
        <v>0.55000000000000004</v>
      </c>
      <c r="T818" s="59">
        <v>0.35</v>
      </c>
      <c r="U818" s="59">
        <v>0.21</v>
      </c>
      <c r="V818" s="59">
        <v>-0.04</v>
      </c>
      <c r="W818" s="70">
        <v>-0.04</v>
      </c>
      <c r="X818" s="37">
        <f t="shared" si="285"/>
        <v>0.21149999999999997</v>
      </c>
      <c r="Y818" s="46">
        <f t="shared" si="286"/>
        <v>0.47131702371345047</v>
      </c>
      <c r="Z818" s="46">
        <f t="shared" si="287"/>
        <v>1.71</v>
      </c>
      <c r="AA818" s="46">
        <f t="shared" si="288"/>
        <v>-0.35</v>
      </c>
      <c r="AB818" s="26">
        <f t="shared" si="289"/>
        <v>2.06</v>
      </c>
    </row>
    <row r="819" spans="1:28" x14ac:dyDescent="0.2">
      <c r="A819" s="143"/>
      <c r="B819" s="146"/>
      <c r="C819" s="54" t="s">
        <v>257</v>
      </c>
      <c r="D819" s="63">
        <v>-1.2</v>
      </c>
      <c r="E819" s="64">
        <v>-0.67</v>
      </c>
      <c r="F819" s="64">
        <v>-0.36</v>
      </c>
      <c r="G819" s="64">
        <v>-0.11</v>
      </c>
      <c r="H819" s="64">
        <v>0.56999999999999995</v>
      </c>
      <c r="I819" s="64">
        <v>-0.65</v>
      </c>
      <c r="J819" s="64">
        <v>-1.04</v>
      </c>
      <c r="K819" s="64">
        <v>-1.53</v>
      </c>
      <c r="L819" s="64">
        <v>-0.61</v>
      </c>
      <c r="M819" s="64">
        <v>-0.42</v>
      </c>
      <c r="N819" s="64">
        <v>-0.22</v>
      </c>
      <c r="O819" s="64">
        <v>0.9</v>
      </c>
      <c r="P819" s="64">
        <v>2.8</v>
      </c>
      <c r="Q819" s="64">
        <v>-0.53</v>
      </c>
      <c r="R819" s="64">
        <v>-1.0900000000000001</v>
      </c>
      <c r="S819" s="64">
        <v>0.65</v>
      </c>
      <c r="T819" s="64">
        <v>0.08</v>
      </c>
      <c r="U819" s="64">
        <v>-0.21</v>
      </c>
      <c r="V819" s="64">
        <v>-0.53</v>
      </c>
      <c r="W819" s="72">
        <v>-0.5</v>
      </c>
      <c r="X819" s="38">
        <f t="shared" si="285"/>
        <v>-0.23349999999999999</v>
      </c>
      <c r="Y819" s="51">
        <f t="shared" si="286"/>
        <v>0.94115983876558562</v>
      </c>
      <c r="Z819" s="51">
        <f t="shared" si="287"/>
        <v>2.8</v>
      </c>
      <c r="AA819" s="51">
        <f t="shared" si="288"/>
        <v>-1.53</v>
      </c>
      <c r="AB819" s="27">
        <f t="shared" si="289"/>
        <v>4.33</v>
      </c>
    </row>
    <row r="820" spans="1:28" x14ac:dyDescent="0.2">
      <c r="A820" s="141" t="s">
        <v>64</v>
      </c>
      <c r="B820" s="144" t="s">
        <v>254</v>
      </c>
      <c r="C820" s="52" t="s">
        <v>255</v>
      </c>
      <c r="D820" s="65">
        <v>40.39</v>
      </c>
      <c r="E820" s="66">
        <v>41.52</v>
      </c>
      <c r="F820" s="66">
        <v>43.43</v>
      </c>
      <c r="G820" s="66">
        <v>43.95</v>
      </c>
      <c r="H820" s="66">
        <v>42.91</v>
      </c>
      <c r="I820" s="66">
        <v>42.82</v>
      </c>
      <c r="J820" s="66">
        <v>40.83</v>
      </c>
      <c r="K820" s="66">
        <v>42.66</v>
      </c>
      <c r="L820" s="66">
        <v>43.68</v>
      </c>
      <c r="M820" s="66">
        <v>43.66</v>
      </c>
      <c r="N820" s="66">
        <v>43.92</v>
      </c>
      <c r="O820" s="66">
        <v>41.24</v>
      </c>
      <c r="P820" s="66">
        <v>45.18</v>
      </c>
      <c r="Q820" s="66">
        <v>44.87</v>
      </c>
      <c r="R820" s="66">
        <v>44.39</v>
      </c>
      <c r="S820" s="66">
        <v>44.99</v>
      </c>
      <c r="T820" s="66">
        <v>44.06</v>
      </c>
      <c r="U820" s="66">
        <v>43.11</v>
      </c>
      <c r="V820" s="66">
        <v>40.450000000000003</v>
      </c>
      <c r="W820" s="69">
        <v>44.97</v>
      </c>
      <c r="X820" s="36">
        <f>AVERAGE(D820:W820)</f>
        <v>43.151500000000006</v>
      </c>
      <c r="Y820" s="44">
        <f>_xlfn.STDEV.S(D820:W820)</f>
        <v>1.538941108958398</v>
      </c>
      <c r="Z820" s="44">
        <f>MAX(D820:W820)</f>
        <v>45.18</v>
      </c>
      <c r="AA820" s="44">
        <f>MIN(D820:W820)</f>
        <v>40.39</v>
      </c>
      <c r="AB820" s="25">
        <f>Z820-AA820</f>
        <v>4.7899999999999991</v>
      </c>
    </row>
    <row r="821" spans="1:28" x14ac:dyDescent="0.2">
      <c r="A821" s="142"/>
      <c r="B821" s="145"/>
      <c r="C821" s="53" t="s">
        <v>256</v>
      </c>
      <c r="D821" s="62">
        <v>0.14000000000000001</v>
      </c>
      <c r="E821" s="59">
        <v>-0.02</v>
      </c>
      <c r="F821" s="59">
        <v>-0.17</v>
      </c>
      <c r="G821" s="59">
        <v>-0.28000000000000003</v>
      </c>
      <c r="H821" s="59">
        <v>-0.21</v>
      </c>
      <c r="I821" s="59">
        <v>-0.17</v>
      </c>
      <c r="J821" s="59">
        <v>-0.08</v>
      </c>
      <c r="K821" s="59">
        <v>-0.18</v>
      </c>
      <c r="L821" s="59">
        <v>-0.26</v>
      </c>
      <c r="M821" s="59">
        <v>-0.28000000000000003</v>
      </c>
      <c r="N821" s="59">
        <v>-0.22</v>
      </c>
      <c r="O821" s="59">
        <v>0.06</v>
      </c>
      <c r="P821" s="59">
        <v>-0.5</v>
      </c>
      <c r="Q821" s="59">
        <v>-0.42</v>
      </c>
      <c r="R821" s="59">
        <v>-0.38</v>
      </c>
      <c r="S821" s="59">
        <v>-0.47</v>
      </c>
      <c r="T821" s="59">
        <v>-0.28000000000000003</v>
      </c>
      <c r="U821" s="59">
        <v>-0.2</v>
      </c>
      <c r="V821" s="59">
        <v>-0.14000000000000001</v>
      </c>
      <c r="W821" s="70">
        <v>-0.41</v>
      </c>
      <c r="X821" s="37">
        <f t="shared" ref="X821:X826" si="290">AVERAGE(D821:W821)</f>
        <v>-0.22349999999999998</v>
      </c>
      <c r="Y821" s="46">
        <f t="shared" ref="Y821:Y826" si="291">_xlfn.STDEV.S(D821:W821)</f>
        <v>0.16793717496981458</v>
      </c>
      <c r="Z821" s="46">
        <f t="shared" ref="Z821:Z826" si="292">MAX(D821:W821)</f>
        <v>0.14000000000000001</v>
      </c>
      <c r="AA821" s="46">
        <f t="shared" ref="AA821:AA826" si="293">MIN(D821:W821)</f>
        <v>-0.5</v>
      </c>
      <c r="AB821" s="26">
        <f t="shared" ref="AB821:AB826" si="294">Z821-AA821</f>
        <v>0.64</v>
      </c>
    </row>
    <row r="822" spans="1:28" x14ac:dyDescent="0.2">
      <c r="A822" s="142"/>
      <c r="B822" s="146"/>
      <c r="C822" s="54" t="s">
        <v>257</v>
      </c>
      <c r="D822" s="62">
        <v>-0.4</v>
      </c>
      <c r="E822" s="59">
        <v>-0.91</v>
      </c>
      <c r="F822" s="59">
        <v>-1.38</v>
      </c>
      <c r="G822" s="59">
        <v>-1.59</v>
      </c>
      <c r="H822" s="59">
        <v>-1.27</v>
      </c>
      <c r="I822" s="59">
        <v>-1.31</v>
      </c>
      <c r="J822" s="59">
        <v>-1.24</v>
      </c>
      <c r="K822" s="59">
        <v>-1.33</v>
      </c>
      <c r="L822" s="59">
        <v>-1.45</v>
      </c>
      <c r="M822" s="59">
        <v>-1.5</v>
      </c>
      <c r="N822" s="59">
        <v>-1.5</v>
      </c>
      <c r="O822" s="59">
        <v>-0.69</v>
      </c>
      <c r="P822" s="59">
        <v>-1.79</v>
      </c>
      <c r="Q822" s="59">
        <v>-1.57</v>
      </c>
      <c r="R822" s="59">
        <v>-1.59</v>
      </c>
      <c r="S822" s="59">
        <v>-1.77</v>
      </c>
      <c r="T822" s="59">
        <v>-1.6</v>
      </c>
      <c r="U822" s="59">
        <v>-1.52</v>
      </c>
      <c r="V822" s="59">
        <v>-1.44</v>
      </c>
      <c r="W822" s="70">
        <v>-1.57</v>
      </c>
      <c r="X822" s="37">
        <f t="shared" si="290"/>
        <v>-1.371</v>
      </c>
      <c r="Y822" s="46">
        <f t="shared" si="291"/>
        <v>0.34646941081656685</v>
      </c>
      <c r="Z822" s="46">
        <f t="shared" si="292"/>
        <v>-0.4</v>
      </c>
      <c r="AA822" s="46">
        <f t="shared" si="293"/>
        <v>-1.79</v>
      </c>
      <c r="AB822" s="26">
        <f t="shared" si="294"/>
        <v>1.3900000000000001</v>
      </c>
    </row>
    <row r="823" spans="1:28" x14ac:dyDescent="0.2">
      <c r="A823" s="142"/>
      <c r="B823" s="55" t="s">
        <v>258</v>
      </c>
      <c r="C823" s="56" t="s">
        <v>259</v>
      </c>
      <c r="D823" s="61">
        <v>89</v>
      </c>
      <c r="E823" s="60">
        <v>95</v>
      </c>
      <c r="F823" s="60">
        <v>95</v>
      </c>
      <c r="G823" s="60">
        <v>104</v>
      </c>
      <c r="H823" s="60">
        <v>93</v>
      </c>
      <c r="I823" s="60">
        <v>92</v>
      </c>
      <c r="J823" s="60">
        <v>90</v>
      </c>
      <c r="K823" s="60">
        <v>90</v>
      </c>
      <c r="L823" s="60">
        <v>92</v>
      </c>
      <c r="M823" s="60">
        <v>92</v>
      </c>
      <c r="N823" s="60">
        <v>105</v>
      </c>
      <c r="O823" s="60">
        <v>93</v>
      </c>
      <c r="P823" s="60">
        <v>99</v>
      </c>
      <c r="Q823" s="60">
        <v>98</v>
      </c>
      <c r="R823" s="60">
        <v>94</v>
      </c>
      <c r="S823" s="60">
        <v>94</v>
      </c>
      <c r="T823" s="60">
        <v>88</v>
      </c>
      <c r="U823" s="60">
        <v>86</v>
      </c>
      <c r="V823" s="60">
        <v>88</v>
      </c>
      <c r="W823" s="71">
        <v>94</v>
      </c>
      <c r="X823" s="37">
        <f t="shared" si="290"/>
        <v>93.55</v>
      </c>
      <c r="Y823" s="46">
        <f t="shared" si="291"/>
        <v>4.9574505332351713</v>
      </c>
      <c r="Z823" s="46">
        <f t="shared" si="292"/>
        <v>105</v>
      </c>
      <c r="AA823" s="46">
        <f t="shared" si="293"/>
        <v>86</v>
      </c>
      <c r="AB823" s="26">
        <f t="shared" si="294"/>
        <v>19</v>
      </c>
    </row>
    <row r="824" spans="1:28" x14ac:dyDescent="0.2">
      <c r="A824" s="142"/>
      <c r="B824" s="144" t="s">
        <v>260</v>
      </c>
      <c r="C824" s="52" t="s">
        <v>255</v>
      </c>
      <c r="D824" s="62">
        <v>33.07</v>
      </c>
      <c r="E824" s="59">
        <v>33.97</v>
      </c>
      <c r="F824" s="59">
        <v>36.520000000000003</v>
      </c>
      <c r="G824" s="59">
        <v>36.39</v>
      </c>
      <c r="H824" s="59">
        <v>35.96</v>
      </c>
      <c r="I824" s="59">
        <v>36.92</v>
      </c>
      <c r="J824" s="59">
        <v>33.56</v>
      </c>
      <c r="K824" s="59">
        <v>35.94</v>
      </c>
      <c r="L824" s="59">
        <v>37.07</v>
      </c>
      <c r="M824" s="59">
        <v>36.979999999999997</v>
      </c>
      <c r="N824" s="59">
        <v>36.270000000000003</v>
      </c>
      <c r="O824" s="59">
        <v>33.799999999999997</v>
      </c>
      <c r="P824" s="59">
        <v>38.43</v>
      </c>
      <c r="Q824" s="59">
        <v>38.11</v>
      </c>
      <c r="R824" s="59">
        <v>37.78</v>
      </c>
      <c r="S824" s="59">
        <v>38.549999999999997</v>
      </c>
      <c r="T824" s="59">
        <v>37.799999999999997</v>
      </c>
      <c r="U824" s="59">
        <v>36.83</v>
      </c>
      <c r="V824" s="59">
        <v>33.270000000000003</v>
      </c>
      <c r="W824" s="70">
        <v>38.520000000000003</v>
      </c>
      <c r="X824" s="37">
        <f t="shared" si="290"/>
        <v>36.286999999999992</v>
      </c>
      <c r="Y824" s="46">
        <f t="shared" si="291"/>
        <v>1.8218616852000591</v>
      </c>
      <c r="Z824" s="46">
        <f t="shared" si="292"/>
        <v>38.549999999999997</v>
      </c>
      <c r="AA824" s="46">
        <f t="shared" si="293"/>
        <v>33.07</v>
      </c>
      <c r="AB824" s="26">
        <f t="shared" si="294"/>
        <v>5.4799999999999969</v>
      </c>
    </row>
    <row r="825" spans="1:28" x14ac:dyDescent="0.2">
      <c r="A825" s="142"/>
      <c r="B825" s="145"/>
      <c r="C825" s="53" t="s">
        <v>256</v>
      </c>
      <c r="D825" s="62">
        <v>-0.02</v>
      </c>
      <c r="E825" s="59">
        <v>-0.24</v>
      </c>
      <c r="F825" s="59">
        <v>-0.41</v>
      </c>
      <c r="G825" s="59">
        <v>-0.55000000000000004</v>
      </c>
      <c r="H825" s="59">
        <v>-0.46</v>
      </c>
      <c r="I825" s="59">
        <v>-0.41</v>
      </c>
      <c r="J825" s="59">
        <v>-0.31</v>
      </c>
      <c r="K825" s="59">
        <v>-0.39</v>
      </c>
      <c r="L825" s="59">
        <v>-0.49</v>
      </c>
      <c r="M825" s="59">
        <v>-0.52</v>
      </c>
      <c r="N825" s="59">
        <v>-0.48</v>
      </c>
      <c r="O825" s="59">
        <v>-0.16</v>
      </c>
      <c r="P825" s="59">
        <v>-0.78</v>
      </c>
      <c r="Q825" s="59">
        <v>-0.69</v>
      </c>
      <c r="R825" s="59">
        <v>-0.65</v>
      </c>
      <c r="S825" s="59">
        <v>-0.73</v>
      </c>
      <c r="T825" s="59">
        <v>-0.51</v>
      </c>
      <c r="U825" s="59">
        <v>-0.42</v>
      </c>
      <c r="V825" s="59">
        <v>-0.41</v>
      </c>
      <c r="W825" s="70">
        <v>-0.66</v>
      </c>
      <c r="X825" s="37">
        <f t="shared" si="290"/>
        <v>-0.46450000000000002</v>
      </c>
      <c r="Y825" s="46">
        <f t="shared" si="291"/>
        <v>0.19027611515899706</v>
      </c>
      <c r="Z825" s="46">
        <f t="shared" si="292"/>
        <v>-0.02</v>
      </c>
      <c r="AA825" s="46">
        <f t="shared" si="293"/>
        <v>-0.78</v>
      </c>
      <c r="AB825" s="26">
        <f t="shared" si="294"/>
        <v>0.76</v>
      </c>
    </row>
    <row r="826" spans="1:28" x14ac:dyDescent="0.2">
      <c r="A826" s="143"/>
      <c r="B826" s="146"/>
      <c r="C826" s="54" t="s">
        <v>257</v>
      </c>
      <c r="D826" s="63">
        <v>-0.21</v>
      </c>
      <c r="E826" s="64">
        <v>-0.94</v>
      </c>
      <c r="F826" s="64">
        <v>-1.46</v>
      </c>
      <c r="G826" s="64">
        <v>-1.84</v>
      </c>
      <c r="H826" s="64">
        <v>-1.38</v>
      </c>
      <c r="I826" s="64">
        <v>-1.38</v>
      </c>
      <c r="J826" s="64">
        <v>-1.26</v>
      </c>
      <c r="K826" s="64">
        <v>-1.34</v>
      </c>
      <c r="L826" s="64">
        <v>-1.5</v>
      </c>
      <c r="M826" s="64">
        <v>-1.56</v>
      </c>
      <c r="N826" s="64">
        <v>-1.74</v>
      </c>
      <c r="O826" s="64">
        <v>-0.67</v>
      </c>
      <c r="P826" s="64">
        <v>-2.02</v>
      </c>
      <c r="Q826" s="64">
        <v>-1.72</v>
      </c>
      <c r="R826" s="64">
        <v>-1.76</v>
      </c>
      <c r="S826" s="64">
        <v>-1.98</v>
      </c>
      <c r="T826" s="64">
        <v>-1.72</v>
      </c>
      <c r="U826" s="64">
        <v>-1.64</v>
      </c>
      <c r="V826" s="64">
        <v>-1.59</v>
      </c>
      <c r="W826" s="72">
        <v>-1.72</v>
      </c>
      <c r="X826" s="38">
        <f t="shared" si="290"/>
        <v>-1.4715</v>
      </c>
      <c r="Y826" s="51">
        <f t="shared" si="291"/>
        <v>0.44021854620296513</v>
      </c>
      <c r="Z826" s="51">
        <f t="shared" si="292"/>
        <v>-0.21</v>
      </c>
      <c r="AA826" s="51">
        <f t="shared" si="293"/>
        <v>-2.02</v>
      </c>
      <c r="AB826" s="27">
        <f t="shared" si="294"/>
        <v>1.81</v>
      </c>
    </row>
    <row r="827" spans="1:28" x14ac:dyDescent="0.2">
      <c r="A827" s="141" t="s">
        <v>65</v>
      </c>
      <c r="B827" s="144" t="s">
        <v>254</v>
      </c>
      <c r="C827" s="52" t="s">
        <v>255</v>
      </c>
      <c r="D827" s="65">
        <v>47.38</v>
      </c>
      <c r="E827" s="66">
        <v>46.25</v>
      </c>
      <c r="F827" s="66">
        <v>45.9</v>
      </c>
      <c r="G827" s="66">
        <v>46.13</v>
      </c>
      <c r="H827" s="66">
        <v>45.83</v>
      </c>
      <c r="I827" s="66">
        <v>45.87</v>
      </c>
      <c r="J827" s="66">
        <v>47.28</v>
      </c>
      <c r="K827" s="66">
        <v>48.05</v>
      </c>
      <c r="L827" s="66">
        <v>45.73</v>
      </c>
      <c r="M827" s="66">
        <v>46.09</v>
      </c>
      <c r="N827" s="66">
        <v>41.27</v>
      </c>
      <c r="O827" s="66">
        <v>40.14</v>
      </c>
      <c r="P827" s="66">
        <v>39.880000000000003</v>
      </c>
      <c r="Q827" s="66">
        <v>42.48</v>
      </c>
      <c r="R827" s="66">
        <v>44.59</v>
      </c>
      <c r="S827" s="66">
        <v>47.05</v>
      </c>
      <c r="T827" s="66">
        <v>48.87</v>
      </c>
      <c r="U827" s="66">
        <v>43.72</v>
      </c>
      <c r="V827" s="66">
        <v>42.37</v>
      </c>
      <c r="W827" s="69">
        <v>41.13</v>
      </c>
      <c r="X827" s="36">
        <f>AVERAGE(D827:W827)</f>
        <v>44.8005</v>
      </c>
      <c r="Y827" s="44">
        <f>_xlfn.STDEV.S(D827:W827)</f>
        <v>2.7063521282540561</v>
      </c>
      <c r="Z827" s="44">
        <f>MAX(D827:W827)</f>
        <v>48.87</v>
      </c>
      <c r="AA827" s="44">
        <f>MIN(D827:W827)</f>
        <v>39.880000000000003</v>
      </c>
      <c r="AB827" s="25">
        <f>Z827-AA827</f>
        <v>8.9899999999999949</v>
      </c>
    </row>
    <row r="828" spans="1:28" x14ac:dyDescent="0.2">
      <c r="A828" s="142"/>
      <c r="B828" s="145"/>
      <c r="C828" s="53" t="s">
        <v>256</v>
      </c>
      <c r="D828" s="62">
        <v>-0.8</v>
      </c>
      <c r="E828" s="59">
        <v>-0.67</v>
      </c>
      <c r="F828" s="59">
        <v>-0.65</v>
      </c>
      <c r="G828" s="59">
        <v>-0.53</v>
      </c>
      <c r="H828" s="59">
        <v>-0.56000000000000005</v>
      </c>
      <c r="I828" s="59">
        <v>-0.55000000000000004</v>
      </c>
      <c r="J828" s="59">
        <v>-0.69</v>
      </c>
      <c r="K828" s="59">
        <v>-0.77</v>
      </c>
      <c r="L828" s="59">
        <v>-0.49</v>
      </c>
      <c r="M828" s="59">
        <v>-0.53</v>
      </c>
      <c r="N828" s="59">
        <v>-0.11</v>
      </c>
      <c r="O828" s="59">
        <v>0.06</v>
      </c>
      <c r="P828" s="59">
        <v>0.01</v>
      </c>
      <c r="Q828" s="59">
        <v>-0.21</v>
      </c>
      <c r="R828" s="59">
        <v>-0.48</v>
      </c>
      <c r="S828" s="59">
        <v>-0.7</v>
      </c>
      <c r="T828" s="59">
        <v>-0.49</v>
      </c>
      <c r="U828" s="59">
        <v>-0.37</v>
      </c>
      <c r="V828" s="59">
        <v>-0.24</v>
      </c>
      <c r="W828" s="70">
        <v>-0.15</v>
      </c>
      <c r="X828" s="37">
        <f t="shared" ref="X828:X833" si="295">AVERAGE(D828:W828)</f>
        <v>-0.44600000000000006</v>
      </c>
      <c r="Y828" s="46">
        <f t="shared" ref="Y828:Y833" si="296">_xlfn.STDEV.S(D828:W828)</f>
        <v>0.25726087517292012</v>
      </c>
      <c r="Z828" s="46">
        <f t="shared" ref="Z828:Z833" si="297">MAX(D828:W828)</f>
        <v>0.06</v>
      </c>
      <c r="AA828" s="46">
        <f t="shared" ref="AA828:AA833" si="298">MIN(D828:W828)</f>
        <v>-0.8</v>
      </c>
      <c r="AB828" s="26">
        <f t="shared" ref="AB828:AB833" si="299">Z828-AA828</f>
        <v>0.8600000000000001</v>
      </c>
    </row>
    <row r="829" spans="1:28" x14ac:dyDescent="0.2">
      <c r="A829" s="142"/>
      <c r="B829" s="146"/>
      <c r="C829" s="54" t="s">
        <v>257</v>
      </c>
      <c r="D829" s="62">
        <v>-2.0299999999999998</v>
      </c>
      <c r="E829" s="59">
        <v>-1.93</v>
      </c>
      <c r="F829" s="59">
        <v>-2.06</v>
      </c>
      <c r="G829" s="59">
        <v>-1.55</v>
      </c>
      <c r="H829" s="59">
        <v>-1.58</v>
      </c>
      <c r="I829" s="59">
        <v>-1.56</v>
      </c>
      <c r="J829" s="59">
        <v>-1.65</v>
      </c>
      <c r="K829" s="59">
        <v>-1.48</v>
      </c>
      <c r="L829" s="59">
        <v>-1.41</v>
      </c>
      <c r="M829" s="59">
        <v>-1.59</v>
      </c>
      <c r="N829" s="59">
        <v>-1.1200000000000001</v>
      </c>
      <c r="O829" s="59">
        <v>-1</v>
      </c>
      <c r="P829" s="59">
        <v>-1.43</v>
      </c>
      <c r="Q829" s="59">
        <v>-1.81</v>
      </c>
      <c r="R829" s="59">
        <v>-2.0099999999999998</v>
      </c>
      <c r="S829" s="59">
        <v>-1.59</v>
      </c>
      <c r="T829" s="59">
        <v>-0.01</v>
      </c>
      <c r="U829" s="59">
        <v>-1.87</v>
      </c>
      <c r="V829" s="59">
        <v>-1.69</v>
      </c>
      <c r="W829" s="70">
        <v>-1.44</v>
      </c>
      <c r="X829" s="37">
        <f t="shared" si="295"/>
        <v>-1.5405000000000002</v>
      </c>
      <c r="Y829" s="46">
        <f t="shared" si="296"/>
        <v>0.45644478538511357</v>
      </c>
      <c r="Z829" s="46">
        <f t="shared" si="297"/>
        <v>-0.01</v>
      </c>
      <c r="AA829" s="46">
        <f t="shared" si="298"/>
        <v>-2.06</v>
      </c>
      <c r="AB829" s="26">
        <f t="shared" si="299"/>
        <v>2.0500000000000003</v>
      </c>
    </row>
    <row r="830" spans="1:28" x14ac:dyDescent="0.2">
      <c r="A830" s="142"/>
      <c r="B830" s="55" t="s">
        <v>258</v>
      </c>
      <c r="C830" s="56" t="s">
        <v>259</v>
      </c>
      <c r="D830" s="61">
        <v>116</v>
      </c>
      <c r="E830" s="60">
        <v>105</v>
      </c>
      <c r="F830" s="60">
        <v>104</v>
      </c>
      <c r="G830" s="60">
        <v>105</v>
      </c>
      <c r="H830" s="60">
        <v>107</v>
      </c>
      <c r="I830" s="60">
        <v>102</v>
      </c>
      <c r="J830" s="60">
        <v>101</v>
      </c>
      <c r="K830" s="60">
        <v>101</v>
      </c>
      <c r="L830" s="60">
        <v>100</v>
      </c>
      <c r="M830" s="60">
        <v>106</v>
      </c>
      <c r="N830" s="60">
        <v>101</v>
      </c>
      <c r="O830" s="60">
        <v>98</v>
      </c>
      <c r="P830" s="60">
        <v>100</v>
      </c>
      <c r="Q830" s="60">
        <v>96</v>
      </c>
      <c r="R830" s="60">
        <v>105</v>
      </c>
      <c r="S830" s="60">
        <v>109</v>
      </c>
      <c r="T830" s="60">
        <v>108</v>
      </c>
      <c r="U830" s="60">
        <v>102</v>
      </c>
      <c r="V830" s="60">
        <v>97</v>
      </c>
      <c r="W830" s="71">
        <v>101</v>
      </c>
      <c r="X830" s="37">
        <f t="shared" si="295"/>
        <v>103.2</v>
      </c>
      <c r="Y830" s="46">
        <f t="shared" si="296"/>
        <v>4.6634073831322764</v>
      </c>
      <c r="Z830" s="46">
        <f t="shared" si="297"/>
        <v>116</v>
      </c>
      <c r="AA830" s="46">
        <f t="shared" si="298"/>
        <v>96</v>
      </c>
      <c r="AB830" s="26">
        <f t="shared" si="299"/>
        <v>20</v>
      </c>
    </row>
    <row r="831" spans="1:28" x14ac:dyDescent="0.2">
      <c r="A831" s="142"/>
      <c r="B831" s="144" t="s">
        <v>260</v>
      </c>
      <c r="C831" s="52" t="s">
        <v>255</v>
      </c>
      <c r="D831" s="62">
        <v>39.92</v>
      </c>
      <c r="E831" s="59">
        <v>39.26</v>
      </c>
      <c r="F831" s="59">
        <v>38.89</v>
      </c>
      <c r="G831" s="59">
        <v>39.1</v>
      </c>
      <c r="H831" s="59">
        <v>38.619999999999997</v>
      </c>
      <c r="I831" s="59">
        <v>39.06</v>
      </c>
      <c r="J831" s="59">
        <v>40.85</v>
      </c>
      <c r="K831" s="59">
        <v>41.8</v>
      </c>
      <c r="L831" s="59">
        <v>39</v>
      </c>
      <c r="M831" s="59">
        <v>39.01</v>
      </c>
      <c r="N831" s="59">
        <v>33.11</v>
      </c>
      <c r="O831" s="59">
        <v>31.83</v>
      </c>
      <c r="P831" s="59">
        <v>31.27</v>
      </c>
      <c r="Q831" s="59">
        <v>35.18</v>
      </c>
      <c r="R831" s="59">
        <v>37.19</v>
      </c>
      <c r="S831" s="59">
        <v>40.01</v>
      </c>
      <c r="T831" s="59">
        <v>42.36</v>
      </c>
      <c r="U831" s="59">
        <v>36.29</v>
      </c>
      <c r="V831" s="59">
        <v>34.9</v>
      </c>
      <c r="W831" s="70">
        <v>32.89</v>
      </c>
      <c r="X831" s="37">
        <f t="shared" si="295"/>
        <v>37.526999999999994</v>
      </c>
      <c r="Y831" s="46">
        <f t="shared" si="296"/>
        <v>3.2964927135557747</v>
      </c>
      <c r="Z831" s="46">
        <f t="shared" si="297"/>
        <v>42.36</v>
      </c>
      <c r="AA831" s="46">
        <f t="shared" si="298"/>
        <v>31.27</v>
      </c>
      <c r="AB831" s="26">
        <f t="shared" si="299"/>
        <v>11.09</v>
      </c>
    </row>
    <row r="832" spans="1:28" x14ac:dyDescent="0.2">
      <c r="A832" s="142"/>
      <c r="B832" s="145"/>
      <c r="C832" s="53" t="s">
        <v>256</v>
      </c>
      <c r="D832" s="62">
        <v>-1.17</v>
      </c>
      <c r="E832" s="59">
        <v>-1.02</v>
      </c>
      <c r="F832" s="59">
        <v>-1</v>
      </c>
      <c r="G832" s="59">
        <v>-0.86</v>
      </c>
      <c r="H832" s="59">
        <v>-0.9</v>
      </c>
      <c r="I832" s="59">
        <v>-0.89</v>
      </c>
      <c r="J832" s="59">
        <v>-1.03</v>
      </c>
      <c r="K832" s="59">
        <v>-1.1000000000000001</v>
      </c>
      <c r="L832" s="59">
        <v>-0.79</v>
      </c>
      <c r="M832" s="59">
        <v>-0.87</v>
      </c>
      <c r="N832" s="59">
        <v>-0.36</v>
      </c>
      <c r="O832" s="59">
        <v>-0.16</v>
      </c>
      <c r="P832" s="59">
        <v>-0.23</v>
      </c>
      <c r="Q832" s="59">
        <v>-0.49</v>
      </c>
      <c r="R832" s="59">
        <v>-0.81</v>
      </c>
      <c r="S832" s="59">
        <v>-1.05</v>
      </c>
      <c r="T832" s="59">
        <v>-0.77</v>
      </c>
      <c r="U832" s="59">
        <v>-0.68</v>
      </c>
      <c r="V832" s="59">
        <v>-0.54</v>
      </c>
      <c r="W832" s="70">
        <v>-0.45</v>
      </c>
      <c r="X832" s="37">
        <f t="shared" si="295"/>
        <v>-0.75850000000000006</v>
      </c>
      <c r="Y832" s="46">
        <f t="shared" si="296"/>
        <v>0.29492684195451441</v>
      </c>
      <c r="Z832" s="46">
        <f t="shared" si="297"/>
        <v>-0.16</v>
      </c>
      <c r="AA832" s="46">
        <f t="shared" si="298"/>
        <v>-1.17</v>
      </c>
      <c r="AB832" s="26">
        <f t="shared" si="299"/>
        <v>1.01</v>
      </c>
    </row>
    <row r="833" spans="1:28" x14ac:dyDescent="0.2">
      <c r="A833" s="143"/>
      <c r="B833" s="146"/>
      <c r="C833" s="54" t="s">
        <v>257</v>
      </c>
      <c r="D833" s="63">
        <v>-2.35</v>
      </c>
      <c r="E833" s="64">
        <v>-2.23</v>
      </c>
      <c r="F833" s="64">
        <v>-2.38</v>
      </c>
      <c r="G833" s="64">
        <v>-1.82</v>
      </c>
      <c r="H833" s="64">
        <v>-1.93</v>
      </c>
      <c r="I833" s="64">
        <v>-1.84</v>
      </c>
      <c r="J833" s="64">
        <v>-1.88</v>
      </c>
      <c r="K833" s="64">
        <v>-1.64</v>
      </c>
      <c r="L833" s="64">
        <v>-1.62</v>
      </c>
      <c r="M833" s="64">
        <v>-1.91</v>
      </c>
      <c r="N833" s="64">
        <v>-1.23</v>
      </c>
      <c r="O833" s="64">
        <v>-1.07</v>
      </c>
      <c r="P833" s="64">
        <v>-1.68</v>
      </c>
      <c r="Q833" s="64">
        <v>-2.13</v>
      </c>
      <c r="R833" s="64">
        <v>-2.35</v>
      </c>
      <c r="S833" s="64">
        <v>-1.9</v>
      </c>
      <c r="T833" s="64">
        <v>0.01</v>
      </c>
      <c r="U833" s="64">
        <v>-2.23</v>
      </c>
      <c r="V833" s="64">
        <v>-2</v>
      </c>
      <c r="W833" s="72">
        <v>-1.76</v>
      </c>
      <c r="X833" s="38">
        <f t="shared" si="295"/>
        <v>-1.7969999999999999</v>
      </c>
      <c r="Y833" s="51">
        <f t="shared" si="296"/>
        <v>0.54845332766934674</v>
      </c>
      <c r="Z833" s="51">
        <f t="shared" si="297"/>
        <v>0.01</v>
      </c>
      <c r="AA833" s="51">
        <f t="shared" si="298"/>
        <v>-2.38</v>
      </c>
      <c r="AB833" s="27">
        <f t="shared" si="299"/>
        <v>2.3899999999999997</v>
      </c>
    </row>
    <row r="834" spans="1:28" x14ac:dyDescent="0.2">
      <c r="A834" s="141" t="s">
        <v>66</v>
      </c>
      <c r="B834" s="144" t="s">
        <v>254</v>
      </c>
      <c r="C834" s="52" t="s">
        <v>255</v>
      </c>
      <c r="D834" s="65">
        <v>44.07</v>
      </c>
      <c r="E834" s="66">
        <v>42.98</v>
      </c>
      <c r="F834" s="66">
        <v>42.78</v>
      </c>
      <c r="G834" s="66">
        <v>42.65</v>
      </c>
      <c r="H834" s="66">
        <v>42.71</v>
      </c>
      <c r="I834" s="66">
        <v>42.59</v>
      </c>
      <c r="J834" s="66">
        <v>41.88</v>
      </c>
      <c r="K834" s="66">
        <v>42.83</v>
      </c>
      <c r="L834" s="66">
        <v>41.56</v>
      </c>
      <c r="M834" s="66">
        <v>42.69</v>
      </c>
      <c r="N834" s="66">
        <v>45.3</v>
      </c>
      <c r="O834" s="66">
        <v>44.56</v>
      </c>
      <c r="P834" s="66">
        <v>45.27</v>
      </c>
      <c r="Q834" s="66">
        <v>45.09</v>
      </c>
      <c r="R834" s="66">
        <v>45.36</v>
      </c>
      <c r="S834" s="66">
        <v>44.93</v>
      </c>
      <c r="T834" s="66">
        <v>44.55</v>
      </c>
      <c r="U834" s="66">
        <v>44.92</v>
      </c>
      <c r="V834" s="66">
        <v>44.51</v>
      </c>
      <c r="W834" s="69">
        <v>45.17</v>
      </c>
      <c r="X834" s="36">
        <f>AVERAGE(D834:W834)</f>
        <v>43.819999999999986</v>
      </c>
      <c r="Y834" s="44">
        <f>_xlfn.STDEV.S(D834:W834)</f>
        <v>1.2812493902437572</v>
      </c>
      <c r="Z834" s="44">
        <f>MAX(D834:W834)</f>
        <v>45.36</v>
      </c>
      <c r="AA834" s="44">
        <f>MIN(D834:W834)</f>
        <v>41.56</v>
      </c>
      <c r="AB834" s="25">
        <f>Z834-AA834</f>
        <v>3.7999999999999972</v>
      </c>
    </row>
    <row r="835" spans="1:28" x14ac:dyDescent="0.2">
      <c r="A835" s="142"/>
      <c r="B835" s="145"/>
      <c r="C835" s="53" t="s">
        <v>256</v>
      </c>
      <c r="D835" s="62">
        <v>-0.28000000000000003</v>
      </c>
      <c r="E835" s="59">
        <v>-0.14000000000000001</v>
      </c>
      <c r="F835" s="59">
        <v>-0.13</v>
      </c>
      <c r="G835" s="59">
        <v>-0.14000000000000001</v>
      </c>
      <c r="H835" s="59">
        <v>-0.13</v>
      </c>
      <c r="I835" s="59">
        <v>-0.13</v>
      </c>
      <c r="J835" s="59">
        <v>-0.2</v>
      </c>
      <c r="K835" s="59">
        <v>-0.32</v>
      </c>
      <c r="L835" s="59">
        <v>-0.21</v>
      </c>
      <c r="M835" s="59">
        <v>-0.27</v>
      </c>
      <c r="N835" s="59">
        <v>-0.56999999999999995</v>
      </c>
      <c r="O835" s="59">
        <v>-0.47</v>
      </c>
      <c r="P835" s="59">
        <v>-0.55000000000000004</v>
      </c>
      <c r="Q835" s="59">
        <v>-0.54</v>
      </c>
      <c r="R835" s="59">
        <v>-0.5</v>
      </c>
      <c r="S835" s="59">
        <v>-0.45</v>
      </c>
      <c r="T835" s="59">
        <v>-0.39</v>
      </c>
      <c r="U835" s="59">
        <v>-0.45</v>
      </c>
      <c r="V835" s="59">
        <v>-0.41</v>
      </c>
      <c r="W835" s="70">
        <v>-0.45</v>
      </c>
      <c r="X835" s="37">
        <f t="shared" ref="X835:X840" si="300">AVERAGE(D835:W835)</f>
        <v>-0.33650000000000002</v>
      </c>
      <c r="Y835" s="46">
        <f t="shared" ref="Y835:Y840" si="301">_xlfn.STDEV.S(D835:W835)</f>
        <v>0.15905229196382983</v>
      </c>
      <c r="Z835" s="46">
        <f t="shared" ref="Z835:Z840" si="302">MAX(D835:W835)</f>
        <v>-0.13</v>
      </c>
      <c r="AA835" s="46">
        <f t="shared" ref="AA835:AA840" si="303">MIN(D835:W835)</f>
        <v>-0.56999999999999995</v>
      </c>
      <c r="AB835" s="26">
        <f t="shared" ref="AB835:AB840" si="304">Z835-AA835</f>
        <v>0.43999999999999995</v>
      </c>
    </row>
    <row r="836" spans="1:28" x14ac:dyDescent="0.2">
      <c r="A836" s="142"/>
      <c r="B836" s="146"/>
      <c r="C836" s="54" t="s">
        <v>257</v>
      </c>
      <c r="D836" s="62">
        <v>-1.26</v>
      </c>
      <c r="E836" s="59">
        <v>-0.88</v>
      </c>
      <c r="F836" s="59">
        <v>-0.88</v>
      </c>
      <c r="G836" s="59">
        <v>-1</v>
      </c>
      <c r="H836" s="59">
        <v>-0.98</v>
      </c>
      <c r="I836" s="59">
        <v>-0.93</v>
      </c>
      <c r="J836" s="59">
        <v>-1.54</v>
      </c>
      <c r="K836" s="59">
        <v>-1.69</v>
      </c>
      <c r="L836" s="59">
        <v>-1.48</v>
      </c>
      <c r="M836" s="59">
        <v>-1.62</v>
      </c>
      <c r="N836" s="59">
        <v>-2.0499999999999998</v>
      </c>
      <c r="O836" s="59">
        <v>-2.06</v>
      </c>
      <c r="P836" s="59">
        <v>-2.12</v>
      </c>
      <c r="Q836" s="59">
        <v>-1.87</v>
      </c>
      <c r="R836" s="59">
        <v>-1.62</v>
      </c>
      <c r="S836" s="59">
        <v>-1.63</v>
      </c>
      <c r="T836" s="59">
        <v>-1.39</v>
      </c>
      <c r="U836" s="59">
        <v>-1.52</v>
      </c>
      <c r="V836" s="59">
        <v>-1.41</v>
      </c>
      <c r="W836" s="70">
        <v>-1.59</v>
      </c>
      <c r="X836" s="37">
        <f t="shared" si="300"/>
        <v>-1.4760000000000002</v>
      </c>
      <c r="Y836" s="46">
        <f t="shared" si="301"/>
        <v>0.39135930455676954</v>
      </c>
      <c r="Z836" s="46">
        <f t="shared" si="302"/>
        <v>-0.88</v>
      </c>
      <c r="AA836" s="46">
        <f t="shared" si="303"/>
        <v>-2.12</v>
      </c>
      <c r="AB836" s="26">
        <f t="shared" si="304"/>
        <v>1.2400000000000002</v>
      </c>
    </row>
    <row r="837" spans="1:28" x14ac:dyDescent="0.2">
      <c r="A837" s="142"/>
      <c r="B837" s="55" t="s">
        <v>258</v>
      </c>
      <c r="C837" s="56" t="s">
        <v>259</v>
      </c>
      <c r="D837" s="61">
        <v>98</v>
      </c>
      <c r="E837" s="60">
        <v>99</v>
      </c>
      <c r="F837" s="60">
        <v>100</v>
      </c>
      <c r="G837" s="60">
        <v>99</v>
      </c>
      <c r="H837" s="60">
        <v>100</v>
      </c>
      <c r="I837" s="60">
        <v>100</v>
      </c>
      <c r="J837" s="60">
        <v>97</v>
      </c>
      <c r="K837" s="60">
        <v>98</v>
      </c>
      <c r="L837" s="60">
        <v>98</v>
      </c>
      <c r="M837" s="60">
        <v>98</v>
      </c>
      <c r="N837" s="60">
        <v>114</v>
      </c>
      <c r="O837" s="60">
        <v>101</v>
      </c>
      <c r="P837" s="60">
        <v>109</v>
      </c>
      <c r="Q837" s="60">
        <v>110</v>
      </c>
      <c r="R837" s="60">
        <v>102</v>
      </c>
      <c r="S837" s="60">
        <v>99</v>
      </c>
      <c r="T837" s="60">
        <v>99</v>
      </c>
      <c r="U837" s="60">
        <v>99</v>
      </c>
      <c r="V837" s="60">
        <v>99</v>
      </c>
      <c r="W837" s="71">
        <v>101</v>
      </c>
      <c r="X837" s="37">
        <f t="shared" si="300"/>
        <v>101</v>
      </c>
      <c r="Y837" s="46">
        <f t="shared" si="301"/>
        <v>4.5537722939627931</v>
      </c>
      <c r="Z837" s="46">
        <f t="shared" si="302"/>
        <v>114</v>
      </c>
      <c r="AA837" s="46">
        <f t="shared" si="303"/>
        <v>97</v>
      </c>
      <c r="AB837" s="26">
        <f t="shared" si="304"/>
        <v>17</v>
      </c>
    </row>
    <row r="838" spans="1:28" x14ac:dyDescent="0.2">
      <c r="A838" s="142"/>
      <c r="B838" s="144" t="s">
        <v>260</v>
      </c>
      <c r="C838" s="52" t="s">
        <v>255</v>
      </c>
      <c r="D838" s="62">
        <v>37.020000000000003</v>
      </c>
      <c r="E838" s="59">
        <v>35.54</v>
      </c>
      <c r="F838" s="59">
        <v>35.22</v>
      </c>
      <c r="G838" s="59">
        <v>35.08</v>
      </c>
      <c r="H838" s="59">
        <v>35.090000000000003</v>
      </c>
      <c r="I838" s="59">
        <v>34.97</v>
      </c>
      <c r="J838" s="59">
        <v>34.26</v>
      </c>
      <c r="K838" s="59">
        <v>35.49</v>
      </c>
      <c r="L838" s="59">
        <v>33.78</v>
      </c>
      <c r="M838" s="59">
        <v>35.29</v>
      </c>
      <c r="N838" s="59">
        <v>37.380000000000003</v>
      </c>
      <c r="O838" s="59">
        <v>37.43</v>
      </c>
      <c r="P838" s="59">
        <v>37.700000000000003</v>
      </c>
      <c r="Q838" s="59">
        <v>37.42</v>
      </c>
      <c r="R838" s="59">
        <v>38.42</v>
      </c>
      <c r="S838" s="59">
        <v>38.06</v>
      </c>
      <c r="T838" s="59">
        <v>37.57</v>
      </c>
      <c r="U838" s="59">
        <v>38.04</v>
      </c>
      <c r="V838" s="59">
        <v>37.54</v>
      </c>
      <c r="W838" s="70">
        <v>38.26</v>
      </c>
      <c r="X838" s="37">
        <f t="shared" si="300"/>
        <v>36.478000000000002</v>
      </c>
      <c r="Y838" s="46">
        <f t="shared" si="301"/>
        <v>1.4833766601202389</v>
      </c>
      <c r="Z838" s="46">
        <f t="shared" si="302"/>
        <v>38.42</v>
      </c>
      <c r="AA838" s="46">
        <f t="shared" si="303"/>
        <v>33.78</v>
      </c>
      <c r="AB838" s="26">
        <f t="shared" si="304"/>
        <v>4.6400000000000006</v>
      </c>
    </row>
    <row r="839" spans="1:28" x14ac:dyDescent="0.2">
      <c r="A839" s="142"/>
      <c r="B839" s="145"/>
      <c r="C839" s="53" t="s">
        <v>256</v>
      </c>
      <c r="D839" s="62">
        <v>-0.56000000000000005</v>
      </c>
      <c r="E839" s="59">
        <v>-0.42</v>
      </c>
      <c r="F839" s="59">
        <v>-0.41</v>
      </c>
      <c r="G839" s="59">
        <v>-0.43</v>
      </c>
      <c r="H839" s="59">
        <v>-0.41</v>
      </c>
      <c r="I839" s="59">
        <v>-0.41</v>
      </c>
      <c r="J839" s="59">
        <v>-0.51</v>
      </c>
      <c r="K839" s="59">
        <v>-0.62</v>
      </c>
      <c r="L839" s="59">
        <v>-0.5</v>
      </c>
      <c r="M839" s="59">
        <v>-0.57999999999999996</v>
      </c>
      <c r="N839" s="59">
        <v>-0.9</v>
      </c>
      <c r="O839" s="59">
        <v>-0.8</v>
      </c>
      <c r="P839" s="59">
        <v>-0.9</v>
      </c>
      <c r="Q839" s="59">
        <v>-0.9</v>
      </c>
      <c r="R839" s="59">
        <v>-0.83</v>
      </c>
      <c r="S839" s="59">
        <v>-0.78</v>
      </c>
      <c r="T839" s="59">
        <v>-0.7</v>
      </c>
      <c r="U839" s="59">
        <v>-0.77</v>
      </c>
      <c r="V839" s="59">
        <v>-0.71</v>
      </c>
      <c r="W839" s="70">
        <v>-0.77</v>
      </c>
      <c r="X839" s="37">
        <f t="shared" si="300"/>
        <v>-0.64549999999999996</v>
      </c>
      <c r="Y839" s="46">
        <f t="shared" si="301"/>
        <v>0.1812086613475426</v>
      </c>
      <c r="Z839" s="46">
        <f t="shared" si="302"/>
        <v>-0.41</v>
      </c>
      <c r="AA839" s="46">
        <f t="shared" si="303"/>
        <v>-0.9</v>
      </c>
      <c r="AB839" s="26">
        <f t="shared" si="304"/>
        <v>0.49000000000000005</v>
      </c>
    </row>
    <row r="840" spans="1:28" x14ac:dyDescent="0.2">
      <c r="A840" s="143"/>
      <c r="B840" s="146"/>
      <c r="C840" s="54" t="s">
        <v>257</v>
      </c>
      <c r="D840" s="63">
        <v>-1.47</v>
      </c>
      <c r="E840" s="64">
        <v>-0.99</v>
      </c>
      <c r="F840" s="64">
        <v>-1</v>
      </c>
      <c r="G840" s="64">
        <v>-1.1299999999999999</v>
      </c>
      <c r="H840" s="64">
        <v>-1.1200000000000001</v>
      </c>
      <c r="I840" s="64">
        <v>-1.07</v>
      </c>
      <c r="J840" s="64">
        <v>-1.79</v>
      </c>
      <c r="K840" s="64">
        <v>-1.96</v>
      </c>
      <c r="L840" s="64">
        <v>-1.74</v>
      </c>
      <c r="M840" s="64">
        <v>-1.9</v>
      </c>
      <c r="N840" s="64">
        <v>-2.5</v>
      </c>
      <c r="O840" s="64">
        <v>-2.4500000000000002</v>
      </c>
      <c r="P840" s="64">
        <v>-2.5499999999999998</v>
      </c>
      <c r="Q840" s="64">
        <v>-2.33</v>
      </c>
      <c r="R840" s="64">
        <v>-1.9</v>
      </c>
      <c r="S840" s="64">
        <v>-1.88</v>
      </c>
      <c r="T840" s="64">
        <v>-1.59</v>
      </c>
      <c r="U840" s="64">
        <v>-1.74</v>
      </c>
      <c r="V840" s="64">
        <v>-1.64</v>
      </c>
      <c r="W840" s="72">
        <v>-1.87</v>
      </c>
      <c r="X840" s="38">
        <f t="shared" si="300"/>
        <v>-1.7309999999999994</v>
      </c>
      <c r="Y840" s="51">
        <f t="shared" si="301"/>
        <v>0.49437786528546396</v>
      </c>
      <c r="Z840" s="51">
        <f t="shared" si="302"/>
        <v>-0.99</v>
      </c>
      <c r="AA840" s="51">
        <f t="shared" si="303"/>
        <v>-2.5499999999999998</v>
      </c>
      <c r="AB840" s="27">
        <f t="shared" si="304"/>
        <v>1.5599999999999998</v>
      </c>
    </row>
    <row r="841" spans="1:28" x14ac:dyDescent="0.2">
      <c r="A841" s="141" t="s">
        <v>67</v>
      </c>
      <c r="B841" s="144" t="s">
        <v>254</v>
      </c>
      <c r="C841" s="52" t="s">
        <v>255</v>
      </c>
      <c r="D841" s="65">
        <v>43.39</v>
      </c>
      <c r="E841" s="66">
        <v>42.34</v>
      </c>
      <c r="F841" s="66">
        <v>43.71</v>
      </c>
      <c r="G841" s="66">
        <v>42.78</v>
      </c>
      <c r="H841" s="66">
        <v>43.54</v>
      </c>
      <c r="I841" s="66">
        <v>42.68</v>
      </c>
      <c r="J841" s="66">
        <v>42.21</v>
      </c>
      <c r="K841" s="66">
        <v>41.6</v>
      </c>
      <c r="L841" s="66">
        <v>40.880000000000003</v>
      </c>
      <c r="M841" s="66">
        <v>41.92</v>
      </c>
      <c r="N841" s="66">
        <v>43.86</v>
      </c>
      <c r="O841" s="66">
        <v>42.98</v>
      </c>
      <c r="P841" s="66">
        <v>43.4</v>
      </c>
      <c r="Q841" s="66">
        <v>43.85</v>
      </c>
      <c r="R841" s="66">
        <v>45.13</v>
      </c>
      <c r="S841" s="66">
        <v>44.58</v>
      </c>
      <c r="T841" s="66">
        <v>44.4</v>
      </c>
      <c r="U841" s="66">
        <v>44.59</v>
      </c>
      <c r="V841" s="66">
        <v>45.33</v>
      </c>
      <c r="W841" s="69">
        <v>43.67</v>
      </c>
      <c r="X841" s="36">
        <f>AVERAGE(D841:W841)</f>
        <v>43.342000000000006</v>
      </c>
      <c r="Y841" s="44">
        <f>_xlfn.STDEV.S(D841:W841)</f>
        <v>1.1801320175926788</v>
      </c>
      <c r="Z841" s="44">
        <f>MAX(D841:W841)</f>
        <v>45.33</v>
      </c>
      <c r="AA841" s="44">
        <f>MIN(D841:W841)</f>
        <v>40.880000000000003</v>
      </c>
      <c r="AB841" s="25">
        <f>Z841-AA841</f>
        <v>4.4499999999999957</v>
      </c>
    </row>
    <row r="842" spans="1:28" x14ac:dyDescent="0.2">
      <c r="A842" s="142"/>
      <c r="B842" s="145"/>
      <c r="C842" s="53" t="s">
        <v>256</v>
      </c>
      <c r="D842" s="62">
        <v>-0.26</v>
      </c>
      <c r="E842" s="59">
        <v>-0.11</v>
      </c>
      <c r="F842" s="59">
        <v>-0.27</v>
      </c>
      <c r="G842" s="59">
        <v>-0.14000000000000001</v>
      </c>
      <c r="H842" s="59">
        <v>-0.35</v>
      </c>
      <c r="I842" s="59">
        <v>-0.28999999999999998</v>
      </c>
      <c r="J842" s="59">
        <v>-0.25</v>
      </c>
      <c r="K842" s="59">
        <v>-0.23</v>
      </c>
      <c r="L842" s="59">
        <v>-0.14000000000000001</v>
      </c>
      <c r="M842" s="59">
        <v>-0.26</v>
      </c>
      <c r="N842" s="59">
        <v>-0.46</v>
      </c>
      <c r="O842" s="59">
        <v>-0.25</v>
      </c>
      <c r="P842" s="59">
        <v>-0.39</v>
      </c>
      <c r="Q842" s="59">
        <v>-0.46</v>
      </c>
      <c r="R842" s="59">
        <v>-0.49</v>
      </c>
      <c r="S842" s="59">
        <v>-0.41</v>
      </c>
      <c r="T842" s="59">
        <v>-0.4</v>
      </c>
      <c r="U842" s="59">
        <v>-0.4</v>
      </c>
      <c r="V842" s="59">
        <v>-0.49</v>
      </c>
      <c r="W842" s="70">
        <v>-0.33</v>
      </c>
      <c r="X842" s="37">
        <f t="shared" ref="X842:X847" si="305">AVERAGE(D842:W842)</f>
        <v>-0.31900000000000006</v>
      </c>
      <c r="Y842" s="46">
        <f t="shared" ref="Y842:Y847" si="306">_xlfn.STDEV.S(D842:W842)</f>
        <v>0.11724468341666365</v>
      </c>
      <c r="Z842" s="46">
        <f t="shared" ref="Z842:Z847" si="307">MAX(D842:W842)</f>
        <v>-0.11</v>
      </c>
      <c r="AA842" s="46">
        <f t="shared" ref="AA842:AA847" si="308">MIN(D842:W842)</f>
        <v>-0.49</v>
      </c>
      <c r="AB842" s="26">
        <f t="shared" ref="AB842:AB847" si="309">Z842-AA842</f>
        <v>0.38</v>
      </c>
    </row>
    <row r="843" spans="1:28" x14ac:dyDescent="0.2">
      <c r="A843" s="142"/>
      <c r="B843" s="146"/>
      <c r="C843" s="54" t="s">
        <v>257</v>
      </c>
      <c r="D843" s="62">
        <v>-1.61</v>
      </c>
      <c r="E843" s="59">
        <v>-1.1100000000000001</v>
      </c>
      <c r="F843" s="59">
        <v>-1.51</v>
      </c>
      <c r="G843" s="59">
        <v>-1.21</v>
      </c>
      <c r="H843" s="59">
        <v>-1.72</v>
      </c>
      <c r="I843" s="59">
        <v>-1.72</v>
      </c>
      <c r="J843" s="59">
        <v>-1.67</v>
      </c>
      <c r="K843" s="59">
        <v>-1.67</v>
      </c>
      <c r="L843" s="59">
        <v>-1.55</v>
      </c>
      <c r="M843" s="59">
        <v>-1.69</v>
      </c>
      <c r="N843" s="59">
        <v>-2.1</v>
      </c>
      <c r="O843" s="59">
        <v>-1.89</v>
      </c>
      <c r="P843" s="59">
        <v>-2.2000000000000002</v>
      </c>
      <c r="Q843" s="59">
        <v>-2.2599999999999998</v>
      </c>
      <c r="R843" s="59">
        <v>-1.94</v>
      </c>
      <c r="S843" s="59">
        <v>-1.6</v>
      </c>
      <c r="T843" s="59">
        <v>-1.68</v>
      </c>
      <c r="U843" s="59">
        <v>-1.61</v>
      </c>
      <c r="V843" s="59">
        <v>-1.99</v>
      </c>
      <c r="W843" s="70">
        <v>-1.56</v>
      </c>
      <c r="X843" s="37">
        <f t="shared" si="305"/>
        <v>-1.7145000000000004</v>
      </c>
      <c r="Y843" s="46">
        <f t="shared" si="306"/>
        <v>0.28954546956802285</v>
      </c>
      <c r="Z843" s="46">
        <f t="shared" si="307"/>
        <v>-1.1100000000000001</v>
      </c>
      <c r="AA843" s="46">
        <f t="shared" si="308"/>
        <v>-2.2599999999999998</v>
      </c>
      <c r="AB843" s="26">
        <f t="shared" si="309"/>
        <v>1.1499999999999997</v>
      </c>
    </row>
    <row r="844" spans="1:28" x14ac:dyDescent="0.2">
      <c r="A844" s="142"/>
      <c r="B844" s="55" t="s">
        <v>258</v>
      </c>
      <c r="C844" s="56" t="s">
        <v>259</v>
      </c>
      <c r="D844" s="61">
        <v>106</v>
      </c>
      <c r="E844" s="60">
        <v>103</v>
      </c>
      <c r="F844" s="60">
        <v>109</v>
      </c>
      <c r="G844" s="60">
        <v>108</v>
      </c>
      <c r="H844" s="60">
        <v>99</v>
      </c>
      <c r="I844" s="60">
        <v>99</v>
      </c>
      <c r="J844" s="60">
        <v>99</v>
      </c>
      <c r="K844" s="60">
        <v>98</v>
      </c>
      <c r="L844" s="60">
        <v>97</v>
      </c>
      <c r="M844" s="60">
        <v>97</v>
      </c>
      <c r="N844" s="60">
        <v>104</v>
      </c>
      <c r="O844" s="60">
        <v>104</v>
      </c>
      <c r="P844" s="60">
        <v>102</v>
      </c>
      <c r="Q844" s="60">
        <v>106</v>
      </c>
      <c r="R844" s="60">
        <v>103</v>
      </c>
      <c r="S844" s="60">
        <v>101</v>
      </c>
      <c r="T844" s="60">
        <v>104</v>
      </c>
      <c r="U844" s="60">
        <v>102</v>
      </c>
      <c r="V844" s="60">
        <v>102</v>
      </c>
      <c r="W844" s="71">
        <v>98</v>
      </c>
      <c r="X844" s="37">
        <f t="shared" si="305"/>
        <v>102.05</v>
      </c>
      <c r="Y844" s="46">
        <f t="shared" si="306"/>
        <v>3.5611204623500758</v>
      </c>
      <c r="Z844" s="46">
        <f t="shared" si="307"/>
        <v>109</v>
      </c>
      <c r="AA844" s="46">
        <f t="shared" si="308"/>
        <v>97</v>
      </c>
      <c r="AB844" s="26">
        <f t="shared" si="309"/>
        <v>12</v>
      </c>
    </row>
    <row r="845" spans="1:28" x14ac:dyDescent="0.2">
      <c r="A845" s="142"/>
      <c r="B845" s="144" t="s">
        <v>260</v>
      </c>
      <c r="C845" s="52" t="s">
        <v>255</v>
      </c>
      <c r="D845" s="62">
        <v>35.520000000000003</v>
      </c>
      <c r="E845" s="59">
        <v>34.35</v>
      </c>
      <c r="F845" s="59">
        <v>35.65</v>
      </c>
      <c r="G845" s="59">
        <v>34.46</v>
      </c>
      <c r="H845" s="59">
        <v>36.31</v>
      </c>
      <c r="I845" s="59">
        <v>35.21</v>
      </c>
      <c r="J845" s="59">
        <v>34.520000000000003</v>
      </c>
      <c r="K845" s="59">
        <v>33.85</v>
      </c>
      <c r="L845" s="59">
        <v>32.96</v>
      </c>
      <c r="M845" s="59">
        <v>34.31</v>
      </c>
      <c r="N845" s="59">
        <v>36.299999999999997</v>
      </c>
      <c r="O845" s="59">
        <v>35.15</v>
      </c>
      <c r="P845" s="59">
        <v>35.840000000000003</v>
      </c>
      <c r="Q845" s="59">
        <v>36.090000000000003</v>
      </c>
      <c r="R845" s="59">
        <v>37.99</v>
      </c>
      <c r="S845" s="59">
        <v>37.47</v>
      </c>
      <c r="T845" s="59">
        <v>37</v>
      </c>
      <c r="U845" s="59">
        <v>37.43</v>
      </c>
      <c r="V845" s="59">
        <v>38.32</v>
      </c>
      <c r="W845" s="70">
        <v>36.56</v>
      </c>
      <c r="X845" s="37">
        <f t="shared" si="305"/>
        <v>35.764500000000012</v>
      </c>
      <c r="Y845" s="46">
        <f t="shared" si="306"/>
        <v>1.4450768509886098</v>
      </c>
      <c r="Z845" s="46">
        <f t="shared" si="307"/>
        <v>38.32</v>
      </c>
      <c r="AA845" s="46">
        <f t="shared" si="308"/>
        <v>32.96</v>
      </c>
      <c r="AB845" s="26">
        <f t="shared" si="309"/>
        <v>5.3599999999999994</v>
      </c>
    </row>
    <row r="846" spans="1:28" x14ac:dyDescent="0.2">
      <c r="A846" s="142"/>
      <c r="B846" s="145"/>
      <c r="C846" s="53" t="s">
        <v>256</v>
      </c>
      <c r="D846" s="62">
        <v>-0.59</v>
      </c>
      <c r="E846" s="59">
        <v>-0.43</v>
      </c>
      <c r="F846" s="59">
        <v>-0.6</v>
      </c>
      <c r="G846" s="59">
        <v>-0.46</v>
      </c>
      <c r="H846" s="59">
        <v>-0.66</v>
      </c>
      <c r="I846" s="59">
        <v>-0.61</v>
      </c>
      <c r="J846" s="59">
        <v>-0.55000000000000004</v>
      </c>
      <c r="K846" s="59">
        <v>-0.53</v>
      </c>
      <c r="L846" s="59">
        <v>-0.43</v>
      </c>
      <c r="M846" s="59">
        <v>-0.59</v>
      </c>
      <c r="N846" s="59">
        <v>-0.79</v>
      </c>
      <c r="O846" s="59">
        <v>-0.56999999999999995</v>
      </c>
      <c r="P846" s="59">
        <v>-0.71</v>
      </c>
      <c r="Q846" s="59">
        <v>-0.81</v>
      </c>
      <c r="R846" s="59">
        <v>-0.83</v>
      </c>
      <c r="S846" s="59">
        <v>-0.73</v>
      </c>
      <c r="T846" s="59">
        <v>-0.72</v>
      </c>
      <c r="U846" s="59">
        <v>-0.7</v>
      </c>
      <c r="V846" s="59">
        <v>-0.81</v>
      </c>
      <c r="W846" s="70">
        <v>-0.62</v>
      </c>
      <c r="X846" s="37">
        <f t="shared" si="305"/>
        <v>-0.63700000000000001</v>
      </c>
      <c r="Y846" s="46">
        <f t="shared" si="306"/>
        <v>0.12422814326450894</v>
      </c>
      <c r="Z846" s="46">
        <f t="shared" si="307"/>
        <v>-0.43</v>
      </c>
      <c r="AA846" s="46">
        <f t="shared" si="308"/>
        <v>-0.83</v>
      </c>
      <c r="AB846" s="26">
        <f t="shared" si="309"/>
        <v>0.39999999999999997</v>
      </c>
    </row>
    <row r="847" spans="1:28" x14ac:dyDescent="0.2">
      <c r="A847" s="143"/>
      <c r="B847" s="146"/>
      <c r="C847" s="54" t="s">
        <v>257</v>
      </c>
      <c r="D847" s="63">
        <v>-1.95</v>
      </c>
      <c r="E847" s="64">
        <v>-1.34</v>
      </c>
      <c r="F847" s="64">
        <v>-1.89</v>
      </c>
      <c r="G847" s="64">
        <v>-1.56</v>
      </c>
      <c r="H847" s="64">
        <v>-2.0299999999999998</v>
      </c>
      <c r="I847" s="64">
        <v>-2.04</v>
      </c>
      <c r="J847" s="64">
        <v>-2.0099999999999998</v>
      </c>
      <c r="K847" s="64">
        <v>-2</v>
      </c>
      <c r="L847" s="64">
        <v>-1.85</v>
      </c>
      <c r="M847" s="64">
        <v>-2.0299999999999998</v>
      </c>
      <c r="N847" s="64">
        <v>-2.5099999999999998</v>
      </c>
      <c r="O847" s="64">
        <v>-2.29</v>
      </c>
      <c r="P847" s="64">
        <v>-2.68</v>
      </c>
      <c r="Q847" s="64">
        <v>-2.76</v>
      </c>
      <c r="R847" s="64">
        <v>-2.2799999999999998</v>
      </c>
      <c r="S847" s="64">
        <v>-1.91</v>
      </c>
      <c r="T847" s="64">
        <v>-1.98</v>
      </c>
      <c r="U847" s="64">
        <v>-1.92</v>
      </c>
      <c r="V847" s="64">
        <v>-2.3199999999999998</v>
      </c>
      <c r="W847" s="72">
        <v>-1.83</v>
      </c>
      <c r="X847" s="38">
        <f t="shared" si="305"/>
        <v>-2.0589999999999997</v>
      </c>
      <c r="Y847" s="51">
        <f t="shared" si="306"/>
        <v>0.34097229398172402</v>
      </c>
      <c r="Z847" s="51">
        <f t="shared" si="307"/>
        <v>-1.34</v>
      </c>
      <c r="AA847" s="51">
        <f t="shared" si="308"/>
        <v>-2.76</v>
      </c>
      <c r="AB847" s="27">
        <f t="shared" si="309"/>
        <v>1.4199999999999997</v>
      </c>
    </row>
    <row r="848" spans="1:28" x14ac:dyDescent="0.2">
      <c r="A848" s="141" t="s">
        <v>68</v>
      </c>
      <c r="B848" s="144" t="s">
        <v>254</v>
      </c>
      <c r="C848" s="52" t="s">
        <v>255</v>
      </c>
      <c r="D848" s="65">
        <v>42.14</v>
      </c>
      <c r="E848" s="66">
        <v>41.6</v>
      </c>
      <c r="F848" s="66">
        <v>41.64</v>
      </c>
      <c r="G848" s="66">
        <v>40.090000000000003</v>
      </c>
      <c r="H848" s="66">
        <v>40.99</v>
      </c>
      <c r="I848" s="66">
        <v>42.94</v>
      </c>
      <c r="J848" s="66">
        <v>43.35</v>
      </c>
      <c r="K848" s="66">
        <v>46.39</v>
      </c>
      <c r="L848" s="66">
        <v>47.2</v>
      </c>
      <c r="M848" s="66">
        <v>46.76</v>
      </c>
      <c r="N848" s="66">
        <v>43.43</v>
      </c>
      <c r="O848" s="66">
        <v>41.93</v>
      </c>
      <c r="P848" s="66">
        <v>42.91</v>
      </c>
      <c r="Q848" s="66">
        <v>43.15</v>
      </c>
      <c r="R848" s="66">
        <v>41.88</v>
      </c>
      <c r="S848" s="66">
        <v>42.8</v>
      </c>
      <c r="T848" s="66">
        <v>44.85</v>
      </c>
      <c r="U848" s="66">
        <v>46.18</v>
      </c>
      <c r="V848" s="66">
        <v>47.23</v>
      </c>
      <c r="W848" s="69">
        <v>45.88</v>
      </c>
      <c r="X848" s="36">
        <f>AVERAGE(D848:W848)</f>
        <v>43.666999999999994</v>
      </c>
      <c r="Y848" s="44">
        <f>_xlfn.STDEV.S(D848:W848)</f>
        <v>2.2234683669769999</v>
      </c>
      <c r="Z848" s="44">
        <f>MAX(D848:W848)</f>
        <v>47.23</v>
      </c>
      <c r="AA848" s="44">
        <f>MIN(D848:W848)</f>
        <v>40.090000000000003</v>
      </c>
      <c r="AB848" s="25">
        <f>Z848-AA848</f>
        <v>7.1399999999999935</v>
      </c>
    </row>
    <row r="849" spans="1:28" x14ac:dyDescent="0.2">
      <c r="A849" s="142"/>
      <c r="B849" s="145"/>
      <c r="C849" s="53" t="s">
        <v>256</v>
      </c>
      <c r="D849" s="62">
        <v>-0.21</v>
      </c>
      <c r="E849" s="59">
        <v>-0.1</v>
      </c>
      <c r="F849" s="59">
        <v>-0.13</v>
      </c>
      <c r="G849" s="59">
        <v>0.15</v>
      </c>
      <c r="H849" s="59">
        <v>-0.03</v>
      </c>
      <c r="I849" s="59">
        <v>-0.31</v>
      </c>
      <c r="J849" s="59">
        <v>-0.38</v>
      </c>
      <c r="K849" s="59">
        <v>-0.67</v>
      </c>
      <c r="L849" s="59">
        <v>-0.76</v>
      </c>
      <c r="M849" s="59">
        <v>-0.67</v>
      </c>
      <c r="N849" s="59">
        <v>-0.26</v>
      </c>
      <c r="O849" s="59">
        <v>-0.1</v>
      </c>
      <c r="P849" s="59">
        <v>-0.22</v>
      </c>
      <c r="Q849" s="59">
        <v>-0.28000000000000003</v>
      </c>
      <c r="R849" s="59">
        <v>-0.05</v>
      </c>
      <c r="S849" s="59">
        <v>-0.14000000000000001</v>
      </c>
      <c r="T849" s="59">
        <v>-0.53</v>
      </c>
      <c r="U849" s="59">
        <v>-0.67</v>
      </c>
      <c r="V849" s="59">
        <v>-0.81</v>
      </c>
      <c r="W849" s="70">
        <v>-0.63</v>
      </c>
      <c r="X849" s="37">
        <f t="shared" ref="X849:X854" si="310">AVERAGE(D849:W849)</f>
        <v>-0.33999999999999997</v>
      </c>
      <c r="Y849" s="46">
        <f t="shared" ref="Y849:Y854" si="311">_xlfn.STDEV.S(D849:W849)</f>
        <v>0.28168664934826548</v>
      </c>
      <c r="Z849" s="46">
        <f t="shared" ref="Z849:Z854" si="312">MAX(D849:W849)</f>
        <v>0.15</v>
      </c>
      <c r="AA849" s="46">
        <f t="shared" ref="AA849:AA854" si="313">MIN(D849:W849)</f>
        <v>-0.81</v>
      </c>
      <c r="AB849" s="26">
        <f t="shared" ref="AB849:AB854" si="314">Z849-AA849</f>
        <v>0.96000000000000008</v>
      </c>
    </row>
    <row r="850" spans="1:28" x14ac:dyDescent="0.2">
      <c r="A850" s="142"/>
      <c r="B850" s="146"/>
      <c r="C850" s="54" t="s">
        <v>257</v>
      </c>
      <c r="D850" s="62">
        <v>-1.72</v>
      </c>
      <c r="E850" s="59">
        <v>-1.6</v>
      </c>
      <c r="F850" s="59">
        <v>-1.62</v>
      </c>
      <c r="G850" s="59">
        <v>-1.18</v>
      </c>
      <c r="H850" s="59">
        <v>-1.47</v>
      </c>
      <c r="I850" s="59">
        <v>-1.71</v>
      </c>
      <c r="J850" s="59">
        <v>-1.92</v>
      </c>
      <c r="K850" s="59">
        <v>-2.29</v>
      </c>
      <c r="L850" s="59">
        <v>-2</v>
      </c>
      <c r="M850" s="59">
        <v>-1.9</v>
      </c>
      <c r="N850" s="59">
        <v>-1.65</v>
      </c>
      <c r="O850" s="59">
        <v>-1.48</v>
      </c>
      <c r="P850" s="59">
        <v>-1.76</v>
      </c>
      <c r="Q850" s="59">
        <v>-1.61</v>
      </c>
      <c r="R850" s="59">
        <v>-1.45</v>
      </c>
      <c r="S850" s="59">
        <v>-1.53</v>
      </c>
      <c r="T850" s="59">
        <v>-2.14</v>
      </c>
      <c r="U850" s="59">
        <v>-2.0299999999999998</v>
      </c>
      <c r="V850" s="59">
        <v>-2.19</v>
      </c>
      <c r="W850" s="70">
        <v>-2.2000000000000002</v>
      </c>
      <c r="X850" s="37">
        <f t="shared" si="310"/>
        <v>-1.7725000000000002</v>
      </c>
      <c r="Y850" s="46">
        <f t="shared" si="311"/>
        <v>0.29983986954442893</v>
      </c>
      <c r="Z850" s="46">
        <f t="shared" si="312"/>
        <v>-1.18</v>
      </c>
      <c r="AA850" s="46">
        <f t="shared" si="313"/>
        <v>-2.29</v>
      </c>
      <c r="AB850" s="26">
        <f t="shared" si="314"/>
        <v>1.1100000000000001</v>
      </c>
    </row>
    <row r="851" spans="1:28" x14ac:dyDescent="0.2">
      <c r="A851" s="142"/>
      <c r="B851" s="55" t="s">
        <v>258</v>
      </c>
      <c r="C851" s="56" t="s">
        <v>259</v>
      </c>
      <c r="D851" s="61">
        <v>100</v>
      </c>
      <c r="E851" s="60">
        <v>98</v>
      </c>
      <c r="F851" s="60">
        <v>99</v>
      </c>
      <c r="G851" s="60">
        <v>97</v>
      </c>
      <c r="H851" s="60">
        <v>95</v>
      </c>
      <c r="I851" s="60">
        <v>98</v>
      </c>
      <c r="J851" s="60">
        <v>102</v>
      </c>
      <c r="K851" s="60">
        <v>102</v>
      </c>
      <c r="L851" s="60">
        <v>118</v>
      </c>
      <c r="M851" s="60">
        <v>107</v>
      </c>
      <c r="N851" s="60">
        <v>99</v>
      </c>
      <c r="O851" s="60">
        <v>98</v>
      </c>
      <c r="P851" s="60">
        <v>100</v>
      </c>
      <c r="Q851" s="60">
        <v>98</v>
      </c>
      <c r="R851" s="60">
        <v>97</v>
      </c>
      <c r="S851" s="60">
        <v>97</v>
      </c>
      <c r="T851" s="60">
        <v>111</v>
      </c>
      <c r="U851" s="60">
        <v>120</v>
      </c>
      <c r="V851" s="60">
        <v>116</v>
      </c>
      <c r="W851" s="71">
        <v>119</v>
      </c>
      <c r="X851" s="37">
        <f t="shared" si="310"/>
        <v>103.55</v>
      </c>
      <c r="Y851" s="46">
        <f t="shared" si="311"/>
        <v>8.3884318840701226</v>
      </c>
      <c r="Z851" s="46">
        <f t="shared" si="312"/>
        <v>120</v>
      </c>
      <c r="AA851" s="46">
        <f t="shared" si="313"/>
        <v>95</v>
      </c>
      <c r="AB851" s="26">
        <f t="shared" si="314"/>
        <v>25</v>
      </c>
    </row>
    <row r="852" spans="1:28" x14ac:dyDescent="0.2">
      <c r="A852" s="142"/>
      <c r="B852" s="144" t="s">
        <v>260</v>
      </c>
      <c r="C852" s="52" t="s">
        <v>255</v>
      </c>
      <c r="D852" s="62">
        <v>34.4</v>
      </c>
      <c r="E852" s="59">
        <v>33.83</v>
      </c>
      <c r="F852" s="59">
        <v>33.79</v>
      </c>
      <c r="G852" s="59">
        <v>31.91</v>
      </c>
      <c r="H852" s="59">
        <v>33.26</v>
      </c>
      <c r="I852" s="59">
        <v>35.57</v>
      </c>
      <c r="J852" s="59">
        <v>35.81</v>
      </c>
      <c r="K852" s="59">
        <v>39.71</v>
      </c>
      <c r="L852" s="59">
        <v>39.56</v>
      </c>
      <c r="M852" s="59">
        <v>39.79</v>
      </c>
      <c r="N852" s="59">
        <v>36.119999999999997</v>
      </c>
      <c r="O852" s="59">
        <v>34.24</v>
      </c>
      <c r="P852" s="59">
        <v>35.36</v>
      </c>
      <c r="Q852" s="59">
        <v>35.83</v>
      </c>
      <c r="R852" s="59">
        <v>34.32</v>
      </c>
      <c r="S852" s="59">
        <v>35.51</v>
      </c>
      <c r="T852" s="59">
        <v>37.01</v>
      </c>
      <c r="U852" s="59">
        <v>38.03</v>
      </c>
      <c r="V852" s="59">
        <v>39.71</v>
      </c>
      <c r="W852" s="70">
        <v>37.729999999999997</v>
      </c>
      <c r="X852" s="37">
        <f t="shared" si="310"/>
        <v>36.0745</v>
      </c>
      <c r="Y852" s="46">
        <f t="shared" si="311"/>
        <v>2.3598783978484104</v>
      </c>
      <c r="Z852" s="46">
        <f t="shared" si="312"/>
        <v>39.79</v>
      </c>
      <c r="AA852" s="46">
        <f t="shared" si="313"/>
        <v>31.91</v>
      </c>
      <c r="AB852" s="26">
        <f t="shared" si="314"/>
        <v>7.879999999999999</v>
      </c>
    </row>
    <row r="853" spans="1:28" x14ac:dyDescent="0.2">
      <c r="A853" s="142"/>
      <c r="B853" s="145"/>
      <c r="C853" s="53" t="s">
        <v>256</v>
      </c>
      <c r="D853" s="62">
        <v>-0.49</v>
      </c>
      <c r="E853" s="59">
        <v>-0.37</v>
      </c>
      <c r="F853" s="59">
        <v>-0.39</v>
      </c>
      <c r="G853" s="59">
        <v>-0.03</v>
      </c>
      <c r="H853" s="59">
        <v>-0.27</v>
      </c>
      <c r="I853" s="59">
        <v>-0.62</v>
      </c>
      <c r="J853" s="59">
        <v>-0.71</v>
      </c>
      <c r="K853" s="59">
        <v>-1.01</v>
      </c>
      <c r="L853" s="59">
        <v>-1.1200000000000001</v>
      </c>
      <c r="M853" s="59">
        <v>-1.02</v>
      </c>
      <c r="N853" s="59">
        <v>-0.53</v>
      </c>
      <c r="O853" s="59">
        <v>-0.35</v>
      </c>
      <c r="P853" s="59">
        <v>-0.51</v>
      </c>
      <c r="Q853" s="59">
        <v>-0.56999999999999995</v>
      </c>
      <c r="R853" s="59">
        <v>-0.28000000000000003</v>
      </c>
      <c r="S853" s="59">
        <v>-0.37</v>
      </c>
      <c r="T853" s="59">
        <v>-0.89</v>
      </c>
      <c r="U853" s="59">
        <v>-1.05</v>
      </c>
      <c r="V853" s="59">
        <v>-1.1599999999999999</v>
      </c>
      <c r="W853" s="70">
        <v>-1.01</v>
      </c>
      <c r="X853" s="37">
        <f t="shared" si="310"/>
        <v>-0.63749999999999996</v>
      </c>
      <c r="Y853" s="46">
        <f t="shared" si="311"/>
        <v>0.33577678989408849</v>
      </c>
      <c r="Z853" s="46">
        <f t="shared" si="312"/>
        <v>-0.03</v>
      </c>
      <c r="AA853" s="46">
        <f t="shared" si="313"/>
        <v>-1.1599999999999999</v>
      </c>
      <c r="AB853" s="26">
        <f t="shared" si="314"/>
        <v>1.1299999999999999</v>
      </c>
    </row>
    <row r="854" spans="1:28" x14ac:dyDescent="0.2">
      <c r="A854" s="143"/>
      <c r="B854" s="146"/>
      <c r="C854" s="54" t="s">
        <v>257</v>
      </c>
      <c r="D854" s="63">
        <v>-2.04</v>
      </c>
      <c r="E854" s="64">
        <v>-1.9</v>
      </c>
      <c r="F854" s="64">
        <v>-1.96</v>
      </c>
      <c r="G854" s="64">
        <v>-1.36</v>
      </c>
      <c r="H854" s="64">
        <v>-1.75</v>
      </c>
      <c r="I854" s="64">
        <v>-2.0099999999999998</v>
      </c>
      <c r="J854" s="64">
        <v>-2.2999999999999998</v>
      </c>
      <c r="K854" s="64">
        <v>-2.7</v>
      </c>
      <c r="L854" s="64">
        <v>-2.57</v>
      </c>
      <c r="M854" s="64">
        <v>-2.31</v>
      </c>
      <c r="N854" s="64">
        <v>-1.96</v>
      </c>
      <c r="O854" s="64">
        <v>-1.76</v>
      </c>
      <c r="P854" s="64">
        <v>-2.0699999999999998</v>
      </c>
      <c r="Q854" s="64">
        <v>-1.89</v>
      </c>
      <c r="R854" s="64">
        <v>-1.7</v>
      </c>
      <c r="S854" s="64">
        <v>-1.79</v>
      </c>
      <c r="T854" s="64">
        <v>-2.62</v>
      </c>
      <c r="U854" s="64">
        <v>-2.63</v>
      </c>
      <c r="V854" s="64">
        <v>-2.65</v>
      </c>
      <c r="W854" s="72">
        <v>-2.77</v>
      </c>
      <c r="X854" s="38">
        <f t="shared" si="310"/>
        <v>-2.137</v>
      </c>
      <c r="Y854" s="51">
        <f t="shared" si="311"/>
        <v>0.40510037742450083</v>
      </c>
      <c r="Z854" s="51">
        <f t="shared" si="312"/>
        <v>-1.36</v>
      </c>
      <c r="AA854" s="51">
        <f t="shared" si="313"/>
        <v>-2.77</v>
      </c>
      <c r="AB854" s="27">
        <f t="shared" si="314"/>
        <v>1.41</v>
      </c>
    </row>
    <row r="855" spans="1:28" x14ac:dyDescent="0.2">
      <c r="A855" s="141" t="s">
        <v>69</v>
      </c>
      <c r="B855" s="144" t="s">
        <v>254</v>
      </c>
      <c r="C855" s="52" t="s">
        <v>255</v>
      </c>
      <c r="D855" s="65">
        <v>42.26</v>
      </c>
      <c r="E855" s="66">
        <v>42.21</v>
      </c>
      <c r="F855" s="66">
        <v>41.99</v>
      </c>
      <c r="G855" s="66">
        <v>41.25</v>
      </c>
      <c r="H855" s="66">
        <v>41.32</v>
      </c>
      <c r="I855" s="66">
        <v>43.76</v>
      </c>
      <c r="J855" s="66">
        <v>43.74</v>
      </c>
      <c r="K855" s="66">
        <v>44.14</v>
      </c>
      <c r="L855" s="66">
        <v>43.52</v>
      </c>
      <c r="M855" s="66">
        <v>43.84</v>
      </c>
      <c r="N855" s="66">
        <v>44.33</v>
      </c>
      <c r="O855" s="66">
        <v>43.38</v>
      </c>
      <c r="P855" s="66">
        <v>42.72</v>
      </c>
      <c r="Q855" s="66">
        <v>44.01</v>
      </c>
      <c r="R855" s="66">
        <v>44.3</v>
      </c>
      <c r="S855" s="66">
        <v>41.77</v>
      </c>
      <c r="T855" s="66">
        <v>41.37</v>
      </c>
      <c r="U855" s="66">
        <v>42.28</v>
      </c>
      <c r="V855" s="66">
        <v>43.6</v>
      </c>
      <c r="W855" s="69">
        <v>42.85</v>
      </c>
      <c r="X855" s="36">
        <f>AVERAGE(D855:W855)</f>
        <v>42.932000000000002</v>
      </c>
      <c r="Y855" s="44">
        <f>_xlfn.STDEV.S(D855:W855)</f>
        <v>1.0552505314902836</v>
      </c>
      <c r="Z855" s="44">
        <f>MAX(D855:W855)</f>
        <v>44.33</v>
      </c>
      <c r="AA855" s="44">
        <f>MIN(D855:W855)</f>
        <v>41.25</v>
      </c>
      <c r="AB855" s="25">
        <f>Z855-AA855</f>
        <v>3.0799999999999983</v>
      </c>
    </row>
    <row r="856" spans="1:28" x14ac:dyDescent="0.2">
      <c r="A856" s="142"/>
      <c r="B856" s="145"/>
      <c r="C856" s="53" t="s">
        <v>256</v>
      </c>
      <c r="D856" s="62">
        <v>-0.25</v>
      </c>
      <c r="E856" s="59">
        <v>-0.25</v>
      </c>
      <c r="F856" s="59">
        <v>-0.26</v>
      </c>
      <c r="G856" s="59">
        <v>-0.17</v>
      </c>
      <c r="H856" s="59">
        <v>-0.18</v>
      </c>
      <c r="I856" s="59">
        <v>-0.42</v>
      </c>
      <c r="J856" s="59">
        <v>-0.39</v>
      </c>
      <c r="K856" s="59">
        <v>-0.38</v>
      </c>
      <c r="L856" s="59">
        <v>-0.36</v>
      </c>
      <c r="M856" s="59">
        <v>-0.42</v>
      </c>
      <c r="N856" s="59">
        <v>-0.47</v>
      </c>
      <c r="O856" s="59">
        <v>-0.36</v>
      </c>
      <c r="P856" s="59">
        <v>-0.2</v>
      </c>
      <c r="Q856" s="59">
        <v>-0.36</v>
      </c>
      <c r="R856" s="59">
        <v>-0.45</v>
      </c>
      <c r="S856" s="59">
        <v>-0.2</v>
      </c>
      <c r="T856" s="59">
        <v>-0.2</v>
      </c>
      <c r="U856" s="59">
        <v>-0.24</v>
      </c>
      <c r="V856" s="59">
        <v>-0.35</v>
      </c>
      <c r="W856" s="70">
        <v>-0.28999999999999998</v>
      </c>
      <c r="X856" s="37">
        <f t="shared" ref="X856:X861" si="315">AVERAGE(D856:W856)</f>
        <v>-0.31</v>
      </c>
      <c r="Y856" s="46">
        <f t="shared" ref="Y856:Y861" si="316">_xlfn.STDEV.S(D856:W856)</f>
        <v>9.6681789500673854E-2</v>
      </c>
      <c r="Z856" s="46">
        <f t="shared" ref="Z856:Z861" si="317">MAX(D856:W856)</f>
        <v>-0.17</v>
      </c>
      <c r="AA856" s="46">
        <f t="shared" ref="AA856:AA861" si="318">MIN(D856:W856)</f>
        <v>-0.47</v>
      </c>
      <c r="AB856" s="26">
        <f t="shared" ref="AB856:AB861" si="319">Z856-AA856</f>
        <v>0.29999999999999993</v>
      </c>
    </row>
    <row r="857" spans="1:28" x14ac:dyDescent="0.2">
      <c r="A857" s="142"/>
      <c r="B857" s="146"/>
      <c r="C857" s="54" t="s">
        <v>257</v>
      </c>
      <c r="D857" s="62">
        <v>-1.79</v>
      </c>
      <c r="E857" s="59">
        <v>-1.81</v>
      </c>
      <c r="F857" s="59">
        <v>-1.79</v>
      </c>
      <c r="G857" s="59">
        <v>-1.59</v>
      </c>
      <c r="H857" s="59">
        <v>-1.59</v>
      </c>
      <c r="I857" s="59">
        <v>-2.0299999999999998</v>
      </c>
      <c r="J857" s="59">
        <v>-1.94</v>
      </c>
      <c r="K857" s="59">
        <v>-1.72</v>
      </c>
      <c r="L857" s="59">
        <v>-1.91</v>
      </c>
      <c r="M857" s="59">
        <v>-2.0099999999999998</v>
      </c>
      <c r="N857" s="59">
        <v>-2.23</v>
      </c>
      <c r="O857" s="59">
        <v>-2.16</v>
      </c>
      <c r="P857" s="59">
        <v>-1.7</v>
      </c>
      <c r="Q857" s="59">
        <v>-1.9</v>
      </c>
      <c r="R857" s="59">
        <v>-2.14</v>
      </c>
      <c r="S857" s="59">
        <v>-1.56</v>
      </c>
      <c r="T857" s="59">
        <v>-1.64</v>
      </c>
      <c r="U857" s="59">
        <v>-1.8</v>
      </c>
      <c r="V857" s="59">
        <v>-1.81</v>
      </c>
      <c r="W857" s="70">
        <v>-1.76</v>
      </c>
      <c r="X857" s="37">
        <f t="shared" si="315"/>
        <v>-1.8439999999999999</v>
      </c>
      <c r="Y857" s="46">
        <f t="shared" si="316"/>
        <v>0.19464948253882544</v>
      </c>
      <c r="Z857" s="46">
        <f t="shared" si="317"/>
        <v>-1.56</v>
      </c>
      <c r="AA857" s="46">
        <f t="shared" si="318"/>
        <v>-2.23</v>
      </c>
      <c r="AB857" s="26">
        <f t="shared" si="319"/>
        <v>0.66999999999999993</v>
      </c>
    </row>
    <row r="858" spans="1:28" x14ac:dyDescent="0.2">
      <c r="A858" s="142"/>
      <c r="B858" s="55" t="s">
        <v>258</v>
      </c>
      <c r="C858" s="56" t="s">
        <v>259</v>
      </c>
      <c r="D858" s="61">
        <v>98</v>
      </c>
      <c r="E858" s="60">
        <v>99</v>
      </c>
      <c r="F858" s="60">
        <v>98</v>
      </c>
      <c r="G858" s="60">
        <v>97</v>
      </c>
      <c r="H858" s="60">
        <v>97</v>
      </c>
      <c r="I858" s="60">
        <v>108</v>
      </c>
      <c r="J858" s="60">
        <v>105</v>
      </c>
      <c r="K858" s="60">
        <v>99</v>
      </c>
      <c r="L858" s="60">
        <v>104</v>
      </c>
      <c r="M858" s="60">
        <v>105</v>
      </c>
      <c r="N858" s="60">
        <v>104</v>
      </c>
      <c r="O858" s="60">
        <v>98</v>
      </c>
      <c r="P858" s="60">
        <v>96</v>
      </c>
      <c r="Q858" s="60">
        <v>99</v>
      </c>
      <c r="R858" s="60">
        <v>101</v>
      </c>
      <c r="S858" s="60">
        <v>94</v>
      </c>
      <c r="T858" s="60">
        <v>95</v>
      </c>
      <c r="U858" s="60">
        <v>97</v>
      </c>
      <c r="V858" s="60">
        <v>95</v>
      </c>
      <c r="W858" s="71">
        <v>96</v>
      </c>
      <c r="X858" s="37">
        <f t="shared" si="315"/>
        <v>99.25</v>
      </c>
      <c r="Y858" s="46">
        <f t="shared" si="316"/>
        <v>3.945350361334746</v>
      </c>
      <c r="Z858" s="46">
        <f t="shared" si="317"/>
        <v>108</v>
      </c>
      <c r="AA858" s="46">
        <f t="shared" si="318"/>
        <v>94</v>
      </c>
      <c r="AB858" s="26">
        <f t="shared" si="319"/>
        <v>14</v>
      </c>
    </row>
    <row r="859" spans="1:28" x14ac:dyDescent="0.2">
      <c r="A859" s="142"/>
      <c r="B859" s="144" t="s">
        <v>260</v>
      </c>
      <c r="C859" s="52" t="s">
        <v>255</v>
      </c>
      <c r="D859" s="62">
        <v>34.68</v>
      </c>
      <c r="E859" s="59">
        <v>34.590000000000003</v>
      </c>
      <c r="F859" s="59">
        <v>34.380000000000003</v>
      </c>
      <c r="G859" s="59">
        <v>33.43</v>
      </c>
      <c r="H859" s="59">
        <v>33.54</v>
      </c>
      <c r="I859" s="59">
        <v>35.82</v>
      </c>
      <c r="J859" s="59">
        <v>36.03</v>
      </c>
      <c r="K859" s="59">
        <v>37.11</v>
      </c>
      <c r="L859" s="59">
        <v>35.880000000000003</v>
      </c>
      <c r="M859" s="59">
        <v>36.18</v>
      </c>
      <c r="N859" s="59">
        <v>36.94</v>
      </c>
      <c r="O859" s="59">
        <v>36.130000000000003</v>
      </c>
      <c r="P859" s="59">
        <v>35.47</v>
      </c>
      <c r="Q859" s="59">
        <v>36.92</v>
      </c>
      <c r="R859" s="59">
        <v>37.119999999999997</v>
      </c>
      <c r="S859" s="59">
        <v>34.39</v>
      </c>
      <c r="T859" s="59">
        <v>33.799999999999997</v>
      </c>
      <c r="U859" s="59">
        <v>34.85</v>
      </c>
      <c r="V859" s="59">
        <v>36.67</v>
      </c>
      <c r="W859" s="70">
        <v>35.659999999999997</v>
      </c>
      <c r="X859" s="37">
        <f t="shared" si="315"/>
        <v>35.479499999999987</v>
      </c>
      <c r="Y859" s="46">
        <f t="shared" si="316"/>
        <v>1.2032083207649016</v>
      </c>
      <c r="Z859" s="46">
        <f t="shared" si="317"/>
        <v>37.119999999999997</v>
      </c>
      <c r="AA859" s="46">
        <f t="shared" si="318"/>
        <v>33.43</v>
      </c>
      <c r="AB859" s="26">
        <f t="shared" si="319"/>
        <v>3.6899999999999977</v>
      </c>
    </row>
    <row r="860" spans="1:28" x14ac:dyDescent="0.2">
      <c r="A860" s="142"/>
      <c r="B860" s="145"/>
      <c r="C860" s="53" t="s">
        <v>256</v>
      </c>
      <c r="D860" s="62">
        <v>-0.54</v>
      </c>
      <c r="E860" s="59">
        <v>-0.56999999999999995</v>
      </c>
      <c r="F860" s="59">
        <v>-0.57999999999999996</v>
      </c>
      <c r="G860" s="59">
        <v>-0.49</v>
      </c>
      <c r="H860" s="59">
        <v>-0.47</v>
      </c>
      <c r="I860" s="59">
        <v>-0.75</v>
      </c>
      <c r="J860" s="59">
        <v>-0.74</v>
      </c>
      <c r="K860" s="59">
        <v>-0.69</v>
      </c>
      <c r="L860" s="59">
        <v>-0.68</v>
      </c>
      <c r="M860" s="59">
        <v>-0.74</v>
      </c>
      <c r="N860" s="59">
        <v>-0.8</v>
      </c>
      <c r="O860" s="59">
        <v>-0.67</v>
      </c>
      <c r="P860" s="59">
        <v>-0.48</v>
      </c>
      <c r="Q860" s="59">
        <v>-0.64</v>
      </c>
      <c r="R860" s="59">
        <v>-0.77</v>
      </c>
      <c r="S860" s="59">
        <v>-0.48</v>
      </c>
      <c r="T860" s="59">
        <v>-0.51</v>
      </c>
      <c r="U860" s="59">
        <v>-0.54</v>
      </c>
      <c r="V860" s="59">
        <v>-0.67</v>
      </c>
      <c r="W860" s="70">
        <v>-0.57999999999999996</v>
      </c>
      <c r="X860" s="37">
        <f t="shared" si="315"/>
        <v>-0.61950000000000005</v>
      </c>
      <c r="Y860" s="46">
        <f t="shared" si="316"/>
        <v>0.10850539642170652</v>
      </c>
      <c r="Z860" s="46">
        <f t="shared" si="317"/>
        <v>-0.47</v>
      </c>
      <c r="AA860" s="46">
        <f t="shared" si="318"/>
        <v>-0.8</v>
      </c>
      <c r="AB860" s="26">
        <f t="shared" si="319"/>
        <v>0.33000000000000007</v>
      </c>
    </row>
    <row r="861" spans="1:28" x14ac:dyDescent="0.2">
      <c r="A861" s="143"/>
      <c r="B861" s="146"/>
      <c r="C861" s="54" t="s">
        <v>257</v>
      </c>
      <c r="D861" s="63">
        <v>-2.13</v>
      </c>
      <c r="E861" s="64">
        <v>-2.14</v>
      </c>
      <c r="F861" s="64">
        <v>-2.14</v>
      </c>
      <c r="G861" s="64">
        <v>-1.89</v>
      </c>
      <c r="H861" s="64">
        <v>-1.91</v>
      </c>
      <c r="I861" s="64">
        <v>-2.5099999999999998</v>
      </c>
      <c r="J861" s="64">
        <v>-2.37</v>
      </c>
      <c r="K861" s="64">
        <v>-2.02</v>
      </c>
      <c r="L861" s="64">
        <v>-2.2999999999999998</v>
      </c>
      <c r="M861" s="64">
        <v>-2.4</v>
      </c>
      <c r="N861" s="64">
        <v>-2.64</v>
      </c>
      <c r="O861" s="64">
        <v>-2.5499999999999998</v>
      </c>
      <c r="P861" s="64">
        <v>-1.99</v>
      </c>
      <c r="Q861" s="64">
        <v>-2.23</v>
      </c>
      <c r="R861" s="64">
        <v>-2.5499999999999998</v>
      </c>
      <c r="S861" s="64">
        <v>-1.85</v>
      </c>
      <c r="T861" s="64">
        <v>-1.97</v>
      </c>
      <c r="U861" s="64">
        <v>-2.17</v>
      </c>
      <c r="V861" s="64">
        <v>-2.14</v>
      </c>
      <c r="W861" s="72">
        <v>-2.1</v>
      </c>
      <c r="X861" s="38">
        <f t="shared" si="315"/>
        <v>-2.2000000000000002</v>
      </c>
      <c r="Y861" s="51">
        <f t="shared" si="316"/>
        <v>0.23766407075179516</v>
      </c>
      <c r="Z861" s="51">
        <f t="shared" si="317"/>
        <v>-1.85</v>
      </c>
      <c r="AA861" s="51">
        <f t="shared" si="318"/>
        <v>-2.64</v>
      </c>
      <c r="AB861" s="27">
        <f t="shared" si="319"/>
        <v>0.79</v>
      </c>
    </row>
    <row r="862" spans="1:28" x14ac:dyDescent="0.2">
      <c r="A862" s="141" t="s">
        <v>70</v>
      </c>
      <c r="B862" s="144" t="s">
        <v>254</v>
      </c>
      <c r="C862" s="52" t="s">
        <v>255</v>
      </c>
      <c r="D862" s="65">
        <v>41.74</v>
      </c>
      <c r="E862" s="66">
        <v>41.61</v>
      </c>
      <c r="F862" s="66">
        <v>42.12</v>
      </c>
      <c r="G862" s="66">
        <v>40.92</v>
      </c>
      <c r="H862" s="66">
        <v>40.619999999999997</v>
      </c>
      <c r="I862" s="66">
        <v>46.74</v>
      </c>
      <c r="J862" s="66">
        <v>44.15</v>
      </c>
      <c r="K862" s="66">
        <v>44.59</v>
      </c>
      <c r="L862" s="66">
        <v>46.03</v>
      </c>
      <c r="M862" s="66">
        <v>44.86</v>
      </c>
      <c r="N862" s="66">
        <v>41.16</v>
      </c>
      <c r="O862" s="66">
        <v>41.63</v>
      </c>
      <c r="P862" s="66">
        <v>40.36</v>
      </c>
      <c r="Q862" s="66">
        <v>40.89</v>
      </c>
      <c r="R862" s="66">
        <v>41.48</v>
      </c>
      <c r="S862" s="66">
        <v>41.43</v>
      </c>
      <c r="T862" s="66">
        <v>41.1</v>
      </c>
      <c r="U862" s="66">
        <v>41.03</v>
      </c>
      <c r="V862" s="66">
        <v>41.31</v>
      </c>
      <c r="W862" s="69">
        <v>40.299999999999997</v>
      </c>
      <c r="X862" s="36">
        <f>AVERAGE(D862:W862)</f>
        <v>42.203499999999998</v>
      </c>
      <c r="Y862" s="44">
        <f>_xlfn.STDEV.S(D862:W862)</f>
        <v>1.9354294369113951</v>
      </c>
      <c r="Z862" s="44">
        <f>MAX(D862:W862)</f>
        <v>46.74</v>
      </c>
      <c r="AA862" s="44">
        <f>MIN(D862:W862)</f>
        <v>40.299999999999997</v>
      </c>
      <c r="AB862" s="25">
        <f>Z862-AA862</f>
        <v>6.4400000000000048</v>
      </c>
    </row>
    <row r="863" spans="1:28" x14ac:dyDescent="0.2">
      <c r="A863" s="142"/>
      <c r="B863" s="145"/>
      <c r="C863" s="53" t="s">
        <v>256</v>
      </c>
      <c r="D863" s="62">
        <v>-0.2</v>
      </c>
      <c r="E863" s="59">
        <v>-0.23</v>
      </c>
      <c r="F863" s="59">
        <v>-0.28999999999999998</v>
      </c>
      <c r="G863" s="59">
        <v>-0.13</v>
      </c>
      <c r="H863" s="59">
        <v>-7.0000000000000007E-2</v>
      </c>
      <c r="I863" s="59">
        <v>-0.59</v>
      </c>
      <c r="J863" s="59">
        <v>-0.33</v>
      </c>
      <c r="K863" s="59">
        <v>-0.35</v>
      </c>
      <c r="L863" s="59">
        <v>-0.48</v>
      </c>
      <c r="M863" s="59">
        <v>-0.37</v>
      </c>
      <c r="N863" s="59">
        <v>0.08</v>
      </c>
      <c r="O863" s="59">
        <v>-0.13</v>
      </c>
      <c r="P863" s="59">
        <v>0.03</v>
      </c>
      <c r="Q863" s="59">
        <v>0.03</v>
      </c>
      <c r="R863" s="59">
        <v>-0.11</v>
      </c>
      <c r="S863" s="59">
        <v>-0.12</v>
      </c>
      <c r="T863" s="59">
        <v>-0.11</v>
      </c>
      <c r="U863" s="59">
        <v>-0.06</v>
      </c>
      <c r="V863" s="59">
        <v>-0.2</v>
      </c>
      <c r="W863" s="70">
        <v>0.03</v>
      </c>
      <c r="X863" s="37">
        <f t="shared" ref="X863:X868" si="320">AVERAGE(D863:W863)</f>
        <v>-0.18000000000000002</v>
      </c>
      <c r="Y863" s="46">
        <f t="shared" ref="Y863:Y868" si="321">_xlfn.STDEV.S(D863:W863)</f>
        <v>0.17856150348357777</v>
      </c>
      <c r="Z863" s="46">
        <f t="shared" ref="Z863:Z868" si="322">MAX(D863:W863)</f>
        <v>0.08</v>
      </c>
      <c r="AA863" s="46">
        <f t="shared" ref="AA863:AA868" si="323">MIN(D863:W863)</f>
        <v>-0.59</v>
      </c>
      <c r="AB863" s="26">
        <f t="shared" ref="AB863:AB868" si="324">Z863-AA863</f>
        <v>0.66999999999999993</v>
      </c>
    </row>
    <row r="864" spans="1:28" x14ac:dyDescent="0.2">
      <c r="A864" s="142"/>
      <c r="B864" s="146"/>
      <c r="C864" s="54" t="s">
        <v>257</v>
      </c>
      <c r="D864" s="62">
        <v>-1.86</v>
      </c>
      <c r="E864" s="59">
        <v>-1.68</v>
      </c>
      <c r="F864" s="59">
        <v>-1.6</v>
      </c>
      <c r="G864" s="59">
        <v>-1.49</v>
      </c>
      <c r="H864" s="59">
        <v>-1.57</v>
      </c>
      <c r="I864" s="59">
        <v>-1.81</v>
      </c>
      <c r="J864" s="59">
        <v>-1.62</v>
      </c>
      <c r="K864" s="59">
        <v>-1.6</v>
      </c>
      <c r="L864" s="59">
        <v>-1.56</v>
      </c>
      <c r="M864" s="59">
        <v>-1.47</v>
      </c>
      <c r="N864" s="59">
        <v>-0.98</v>
      </c>
      <c r="O864" s="59">
        <v>-1.22</v>
      </c>
      <c r="P864" s="59">
        <v>-1.1000000000000001</v>
      </c>
      <c r="Q864" s="59">
        <v>-1.23</v>
      </c>
      <c r="R864" s="59">
        <v>-1.46</v>
      </c>
      <c r="S864" s="59">
        <v>-1.58</v>
      </c>
      <c r="T864" s="59">
        <v>-1.44</v>
      </c>
      <c r="U864" s="59">
        <v>-1.58</v>
      </c>
      <c r="V864" s="59">
        <v>-1.6</v>
      </c>
      <c r="W864" s="70">
        <v>-1.45</v>
      </c>
      <c r="X864" s="37">
        <f t="shared" si="320"/>
        <v>-1.4950000000000006</v>
      </c>
      <c r="Y864" s="46">
        <f t="shared" si="321"/>
        <v>0.21929312274717902</v>
      </c>
      <c r="Z864" s="46">
        <f t="shared" si="322"/>
        <v>-0.98</v>
      </c>
      <c r="AA864" s="46">
        <f t="shared" si="323"/>
        <v>-1.86</v>
      </c>
      <c r="AB864" s="26">
        <f t="shared" si="324"/>
        <v>0.88000000000000012</v>
      </c>
    </row>
    <row r="865" spans="1:28" x14ac:dyDescent="0.2">
      <c r="A865" s="142"/>
      <c r="B865" s="55" t="s">
        <v>258</v>
      </c>
      <c r="C865" s="56" t="s">
        <v>259</v>
      </c>
      <c r="D865" s="61">
        <v>96</v>
      </c>
      <c r="E865" s="60">
        <v>97</v>
      </c>
      <c r="F865" s="60">
        <v>98</v>
      </c>
      <c r="G865" s="60">
        <v>96</v>
      </c>
      <c r="H865" s="60">
        <v>96</v>
      </c>
      <c r="I865" s="60">
        <v>118</v>
      </c>
      <c r="J865" s="60">
        <v>114</v>
      </c>
      <c r="K865" s="60">
        <v>118</v>
      </c>
      <c r="L865" s="60">
        <v>124</v>
      </c>
      <c r="M865" s="60">
        <v>124</v>
      </c>
      <c r="N865" s="60">
        <v>98</v>
      </c>
      <c r="O865" s="60">
        <v>98</v>
      </c>
      <c r="P865" s="60">
        <v>96</v>
      </c>
      <c r="Q865" s="60">
        <v>97</v>
      </c>
      <c r="R865" s="60">
        <v>97</v>
      </c>
      <c r="S865" s="60">
        <v>96</v>
      </c>
      <c r="T865" s="60">
        <v>95</v>
      </c>
      <c r="U865" s="60">
        <v>95</v>
      </c>
      <c r="V865" s="60">
        <v>95</v>
      </c>
      <c r="W865" s="71">
        <v>95</v>
      </c>
      <c r="X865" s="37">
        <f t="shared" si="320"/>
        <v>102.15</v>
      </c>
      <c r="Y865" s="46">
        <f t="shared" si="321"/>
        <v>10.569444540501465</v>
      </c>
      <c r="Z865" s="46">
        <f t="shared" si="322"/>
        <v>124</v>
      </c>
      <c r="AA865" s="46">
        <f t="shared" si="323"/>
        <v>95</v>
      </c>
      <c r="AB865" s="26">
        <f t="shared" si="324"/>
        <v>29</v>
      </c>
    </row>
    <row r="866" spans="1:28" x14ac:dyDescent="0.2">
      <c r="A866" s="142"/>
      <c r="B866" s="144" t="s">
        <v>260</v>
      </c>
      <c r="C866" s="52" t="s">
        <v>255</v>
      </c>
      <c r="D866" s="62">
        <v>34.17</v>
      </c>
      <c r="E866" s="59">
        <v>33.97</v>
      </c>
      <c r="F866" s="59">
        <v>34.51</v>
      </c>
      <c r="G866" s="59">
        <v>33.06</v>
      </c>
      <c r="H866" s="59">
        <v>32.72</v>
      </c>
      <c r="I866" s="59">
        <v>38.94</v>
      </c>
      <c r="J866" s="59">
        <v>35.799999999999997</v>
      </c>
      <c r="K866" s="59">
        <v>36.08</v>
      </c>
      <c r="L866" s="59">
        <v>37.5</v>
      </c>
      <c r="M866" s="59">
        <v>35.96</v>
      </c>
      <c r="N866" s="59">
        <v>33.24</v>
      </c>
      <c r="O866" s="59">
        <v>33.840000000000003</v>
      </c>
      <c r="P866" s="59">
        <v>32.4</v>
      </c>
      <c r="Q866" s="59">
        <v>32.99</v>
      </c>
      <c r="R866" s="59">
        <v>33.78</v>
      </c>
      <c r="S866" s="59">
        <v>33.83</v>
      </c>
      <c r="T866" s="59">
        <v>33.46</v>
      </c>
      <c r="U866" s="59">
        <v>33.340000000000003</v>
      </c>
      <c r="V866" s="59">
        <v>33.74</v>
      </c>
      <c r="W866" s="70">
        <v>32.4</v>
      </c>
      <c r="X866" s="37">
        <f t="shared" si="320"/>
        <v>34.286500000000004</v>
      </c>
      <c r="Y866" s="46">
        <f t="shared" si="321"/>
        <v>1.7297285305716852</v>
      </c>
      <c r="Z866" s="46">
        <f t="shared" si="322"/>
        <v>38.94</v>
      </c>
      <c r="AA866" s="46">
        <f t="shared" si="323"/>
        <v>32.4</v>
      </c>
      <c r="AB866" s="26">
        <f t="shared" si="324"/>
        <v>6.5399999999999991</v>
      </c>
    </row>
    <row r="867" spans="1:28" x14ac:dyDescent="0.2">
      <c r="A867" s="142"/>
      <c r="B867" s="145"/>
      <c r="C867" s="53" t="s">
        <v>256</v>
      </c>
      <c r="D867" s="62">
        <v>-0.49</v>
      </c>
      <c r="E867" s="59">
        <v>-0.51</v>
      </c>
      <c r="F867" s="59">
        <v>-0.61</v>
      </c>
      <c r="G867" s="59">
        <v>-0.41</v>
      </c>
      <c r="H867" s="59">
        <v>-0.36</v>
      </c>
      <c r="I867" s="59">
        <v>-0.94</v>
      </c>
      <c r="J867" s="59">
        <v>-0.64</v>
      </c>
      <c r="K867" s="59">
        <v>-0.68</v>
      </c>
      <c r="L867" s="59">
        <v>-0.83</v>
      </c>
      <c r="M867" s="59">
        <v>-0.74</v>
      </c>
      <c r="N867" s="59">
        <v>-0.14000000000000001</v>
      </c>
      <c r="O867" s="59">
        <v>-0.41</v>
      </c>
      <c r="P867" s="59">
        <v>-0.22</v>
      </c>
      <c r="Q867" s="59">
        <v>-0.23</v>
      </c>
      <c r="R867" s="59">
        <v>-0.39</v>
      </c>
      <c r="S867" s="59">
        <v>-0.39</v>
      </c>
      <c r="T867" s="59">
        <v>-0.38</v>
      </c>
      <c r="U867" s="59">
        <v>-0.32</v>
      </c>
      <c r="V867" s="59">
        <v>-0.52</v>
      </c>
      <c r="W867" s="70">
        <v>-0.18</v>
      </c>
      <c r="X867" s="37">
        <f t="shared" si="320"/>
        <v>-0.46949999999999992</v>
      </c>
      <c r="Y867" s="46">
        <f t="shared" si="321"/>
        <v>0.21719443144940812</v>
      </c>
      <c r="Z867" s="46">
        <f t="shared" si="322"/>
        <v>-0.14000000000000001</v>
      </c>
      <c r="AA867" s="46">
        <f t="shared" si="323"/>
        <v>-0.94</v>
      </c>
      <c r="AB867" s="26">
        <f t="shared" si="324"/>
        <v>0.79999999999999993</v>
      </c>
    </row>
    <row r="868" spans="1:28" x14ac:dyDescent="0.2">
      <c r="A868" s="143"/>
      <c r="B868" s="146"/>
      <c r="C868" s="54" t="s">
        <v>257</v>
      </c>
      <c r="D868" s="63">
        <v>-2.2400000000000002</v>
      </c>
      <c r="E868" s="64">
        <v>-2.0099999999999998</v>
      </c>
      <c r="F868" s="64">
        <v>-1.89</v>
      </c>
      <c r="G868" s="64">
        <v>-1.79</v>
      </c>
      <c r="H868" s="64">
        <v>-1.87</v>
      </c>
      <c r="I868" s="64">
        <v>-2.2200000000000002</v>
      </c>
      <c r="J868" s="64">
        <v>-1.91</v>
      </c>
      <c r="K868" s="64">
        <v>-1.93</v>
      </c>
      <c r="L868" s="64">
        <v>-2.04</v>
      </c>
      <c r="M868" s="64">
        <v>-1.9</v>
      </c>
      <c r="N868" s="64">
        <v>-1.1000000000000001</v>
      </c>
      <c r="O868" s="64">
        <v>-1.47</v>
      </c>
      <c r="P868" s="64">
        <v>-1.29</v>
      </c>
      <c r="Q868" s="64">
        <v>-1.42</v>
      </c>
      <c r="R868" s="64">
        <v>-1.75</v>
      </c>
      <c r="S868" s="64">
        <v>-1.9</v>
      </c>
      <c r="T868" s="64">
        <v>-1.72</v>
      </c>
      <c r="U868" s="64">
        <v>-1.88</v>
      </c>
      <c r="V868" s="64">
        <v>-1.93</v>
      </c>
      <c r="W868" s="72">
        <v>-1.74</v>
      </c>
      <c r="X868" s="38">
        <f t="shared" si="320"/>
        <v>-1.8</v>
      </c>
      <c r="Y868" s="51">
        <f t="shared" si="321"/>
        <v>0.28773160007932769</v>
      </c>
      <c r="Z868" s="51">
        <f t="shared" si="322"/>
        <v>-1.1000000000000001</v>
      </c>
      <c r="AA868" s="51">
        <f t="shared" si="323"/>
        <v>-2.2400000000000002</v>
      </c>
      <c r="AB868" s="27">
        <f t="shared" si="324"/>
        <v>1.1400000000000001</v>
      </c>
    </row>
    <row r="869" spans="1:28" x14ac:dyDescent="0.2">
      <c r="A869" s="141" t="s">
        <v>71</v>
      </c>
      <c r="B869" s="144" t="s">
        <v>254</v>
      </c>
      <c r="C869" s="52" t="s">
        <v>255</v>
      </c>
      <c r="D869" s="65">
        <v>41.76</v>
      </c>
      <c r="E869" s="66">
        <v>45.85</v>
      </c>
      <c r="F869" s="66">
        <v>48.06</v>
      </c>
      <c r="G869" s="66">
        <v>45.64</v>
      </c>
      <c r="H869" s="66">
        <v>47.43</v>
      </c>
      <c r="I869" s="66">
        <v>48.83</v>
      </c>
      <c r="J869" s="66">
        <v>40.9</v>
      </c>
      <c r="K869" s="66">
        <v>39.17</v>
      </c>
      <c r="L869" s="66">
        <v>39.159999999999997</v>
      </c>
      <c r="M869" s="66">
        <v>39.43</v>
      </c>
      <c r="N869" s="66">
        <v>40.619999999999997</v>
      </c>
      <c r="O869" s="66">
        <v>44.18</v>
      </c>
      <c r="P869" s="66">
        <v>46.51</v>
      </c>
      <c r="Q869" s="66">
        <v>45.86</v>
      </c>
      <c r="R869" s="66">
        <v>43.49</v>
      </c>
      <c r="S869" s="66">
        <v>43.78</v>
      </c>
      <c r="T869" s="66">
        <v>41.94</v>
      </c>
      <c r="U869" s="66">
        <v>42.34</v>
      </c>
      <c r="V869" s="66">
        <v>42.03</v>
      </c>
      <c r="W869" s="69">
        <v>41.59</v>
      </c>
      <c r="X869" s="36">
        <f>AVERAGE(D869:W869)</f>
        <v>43.4285</v>
      </c>
      <c r="Y869" s="44">
        <f>_xlfn.STDEV.S(D869:W869)</f>
        <v>3.0055865090124918</v>
      </c>
      <c r="Z869" s="44">
        <f>MAX(D869:W869)</f>
        <v>48.83</v>
      </c>
      <c r="AA869" s="44">
        <f>MIN(D869:W869)</f>
        <v>39.159999999999997</v>
      </c>
      <c r="AB869" s="25">
        <f>Z869-AA869</f>
        <v>9.6700000000000017</v>
      </c>
    </row>
    <row r="870" spans="1:28" x14ac:dyDescent="0.2">
      <c r="A870" s="142"/>
      <c r="B870" s="145"/>
      <c r="C870" s="53" t="s">
        <v>256</v>
      </c>
      <c r="D870" s="62">
        <v>-0.21</v>
      </c>
      <c r="E870" s="59">
        <v>-0.54</v>
      </c>
      <c r="F870" s="59">
        <v>-0.68</v>
      </c>
      <c r="G870" s="59">
        <v>-0.47</v>
      </c>
      <c r="H870" s="59">
        <v>-0.69</v>
      </c>
      <c r="I870" s="59">
        <v>-0.76</v>
      </c>
      <c r="J870" s="59">
        <v>-0.08</v>
      </c>
      <c r="K870" s="59">
        <v>0.17</v>
      </c>
      <c r="L870" s="59">
        <v>0.24</v>
      </c>
      <c r="M870" s="59">
        <v>0.11</v>
      </c>
      <c r="N870" s="59">
        <v>0.11</v>
      </c>
      <c r="O870" s="59">
        <v>-0.38</v>
      </c>
      <c r="P870" s="59">
        <v>-0.56999999999999995</v>
      </c>
      <c r="Q870" s="59">
        <v>-0.47</v>
      </c>
      <c r="R870" s="59">
        <v>-0.33</v>
      </c>
      <c r="S870" s="59">
        <v>-0.32</v>
      </c>
      <c r="T870" s="59">
        <v>-0.13</v>
      </c>
      <c r="U870" s="59">
        <v>-0.18</v>
      </c>
      <c r="V870" s="59">
        <v>-0.14000000000000001</v>
      </c>
      <c r="W870" s="70">
        <v>-0.11</v>
      </c>
      <c r="X870" s="37">
        <f t="shared" ref="X870:X875" si="325">AVERAGE(D870:W870)</f>
        <v>-0.27149999999999996</v>
      </c>
      <c r="Y870" s="46">
        <f t="shared" ref="Y870:Y875" si="326">_xlfn.STDEV.S(D870:W870)</f>
        <v>0.29895035673080195</v>
      </c>
      <c r="Z870" s="46">
        <f t="shared" ref="Z870:Z875" si="327">MAX(D870:W870)</f>
        <v>0.24</v>
      </c>
      <c r="AA870" s="46">
        <f t="shared" ref="AA870:AA875" si="328">MIN(D870:W870)</f>
        <v>-0.76</v>
      </c>
      <c r="AB870" s="26">
        <f t="shared" ref="AB870:AB875" si="329">Z870-AA870</f>
        <v>1</v>
      </c>
    </row>
    <row r="871" spans="1:28" x14ac:dyDescent="0.2">
      <c r="A871" s="142"/>
      <c r="B871" s="146"/>
      <c r="C871" s="54" t="s">
        <v>257</v>
      </c>
      <c r="D871" s="62">
        <v>-1.43</v>
      </c>
      <c r="E871" s="59">
        <v>-1.5</v>
      </c>
      <c r="F871" s="59">
        <v>-1.1599999999999999</v>
      </c>
      <c r="G871" s="59">
        <v>-0.83</v>
      </c>
      <c r="H871" s="59">
        <v>-1.57</v>
      </c>
      <c r="I871" s="59">
        <v>-1.07</v>
      </c>
      <c r="J871" s="59">
        <v>-1.59</v>
      </c>
      <c r="K871" s="59">
        <v>-1.01</v>
      </c>
      <c r="L871" s="59">
        <v>-0.93</v>
      </c>
      <c r="M871" s="59">
        <v>-1.19</v>
      </c>
      <c r="N871" s="59">
        <v>-0.81</v>
      </c>
      <c r="O871" s="59">
        <v>-1.45</v>
      </c>
      <c r="P871" s="59">
        <v>-1.66</v>
      </c>
      <c r="Q871" s="59">
        <v>-1.48</v>
      </c>
      <c r="R871" s="59">
        <v>-1.38</v>
      </c>
      <c r="S871" s="59">
        <v>-1.54</v>
      </c>
      <c r="T871" s="59">
        <v>-1.42</v>
      </c>
      <c r="U871" s="59">
        <v>-1.56</v>
      </c>
      <c r="V871" s="59">
        <v>-1.38</v>
      </c>
      <c r="W871" s="70">
        <v>-1.36</v>
      </c>
      <c r="X871" s="37">
        <f t="shared" si="325"/>
        <v>-1.3159999999999996</v>
      </c>
      <c r="Y871" s="46">
        <f t="shared" si="326"/>
        <v>0.26316694721272327</v>
      </c>
      <c r="Z871" s="46">
        <f t="shared" si="327"/>
        <v>-0.81</v>
      </c>
      <c r="AA871" s="46">
        <f t="shared" si="328"/>
        <v>-1.66</v>
      </c>
      <c r="AB871" s="26">
        <f t="shared" si="329"/>
        <v>0.84999999999999987</v>
      </c>
    </row>
    <row r="872" spans="1:28" x14ac:dyDescent="0.2">
      <c r="A872" s="142"/>
      <c r="B872" s="55" t="s">
        <v>258</v>
      </c>
      <c r="C872" s="56" t="s">
        <v>259</v>
      </c>
      <c r="D872" s="61">
        <v>97</v>
      </c>
      <c r="E872" s="60">
        <v>105</v>
      </c>
      <c r="F872" s="60">
        <v>115</v>
      </c>
      <c r="G872" s="60">
        <v>99</v>
      </c>
      <c r="H872" s="60">
        <v>108</v>
      </c>
      <c r="I872" s="60">
        <v>107</v>
      </c>
      <c r="J872" s="60">
        <v>97</v>
      </c>
      <c r="K872" s="60">
        <v>96</v>
      </c>
      <c r="L872" s="60">
        <v>96</v>
      </c>
      <c r="M872" s="60">
        <v>96</v>
      </c>
      <c r="N872" s="60">
        <v>97</v>
      </c>
      <c r="O872" s="60">
        <v>96</v>
      </c>
      <c r="P872" s="60">
        <v>99</v>
      </c>
      <c r="Q872" s="60">
        <v>96</v>
      </c>
      <c r="R872" s="60">
        <v>96</v>
      </c>
      <c r="S872" s="60">
        <v>97</v>
      </c>
      <c r="T872" s="60">
        <v>95</v>
      </c>
      <c r="U872" s="60">
        <v>96</v>
      </c>
      <c r="V872" s="60">
        <v>95</v>
      </c>
      <c r="W872" s="71">
        <v>95</v>
      </c>
      <c r="X872" s="37">
        <f t="shared" si="325"/>
        <v>98.9</v>
      </c>
      <c r="Y872" s="46">
        <f t="shared" si="326"/>
        <v>5.4473557080960218</v>
      </c>
      <c r="Z872" s="46">
        <f t="shared" si="327"/>
        <v>115</v>
      </c>
      <c r="AA872" s="46">
        <f t="shared" si="328"/>
        <v>95</v>
      </c>
      <c r="AB872" s="26">
        <f t="shared" si="329"/>
        <v>20</v>
      </c>
    </row>
    <row r="873" spans="1:28" x14ac:dyDescent="0.2">
      <c r="A873" s="142"/>
      <c r="B873" s="144" t="s">
        <v>260</v>
      </c>
      <c r="C873" s="52" t="s">
        <v>255</v>
      </c>
      <c r="D873" s="62">
        <v>34.14</v>
      </c>
      <c r="E873" s="59">
        <v>38.81</v>
      </c>
      <c r="F873" s="59">
        <v>40.89</v>
      </c>
      <c r="G873" s="59">
        <v>38.96</v>
      </c>
      <c r="H873" s="59">
        <v>40.6</v>
      </c>
      <c r="I873" s="59">
        <v>42.38</v>
      </c>
      <c r="J873" s="59">
        <v>33</v>
      </c>
      <c r="K873" s="59">
        <v>30.77</v>
      </c>
      <c r="L873" s="59">
        <v>30.71</v>
      </c>
      <c r="M873" s="59">
        <v>31.1</v>
      </c>
      <c r="N873" s="59">
        <v>32.630000000000003</v>
      </c>
      <c r="O873" s="59">
        <v>37.33</v>
      </c>
      <c r="P873" s="59">
        <v>40.04</v>
      </c>
      <c r="Q873" s="59">
        <v>39.44</v>
      </c>
      <c r="R873" s="59">
        <v>36.450000000000003</v>
      </c>
      <c r="S873" s="59">
        <v>36.74</v>
      </c>
      <c r="T873" s="59">
        <v>34.54</v>
      </c>
      <c r="U873" s="59">
        <v>35.020000000000003</v>
      </c>
      <c r="V873" s="59">
        <v>34.65</v>
      </c>
      <c r="W873" s="70">
        <v>34.130000000000003</v>
      </c>
      <c r="X873" s="37">
        <f t="shared" si="325"/>
        <v>36.116499999999995</v>
      </c>
      <c r="Y873" s="46">
        <f t="shared" si="326"/>
        <v>3.5866114707485761</v>
      </c>
      <c r="Z873" s="46">
        <f t="shared" si="327"/>
        <v>42.38</v>
      </c>
      <c r="AA873" s="46">
        <f t="shared" si="328"/>
        <v>30.71</v>
      </c>
      <c r="AB873" s="26">
        <f t="shared" si="329"/>
        <v>11.670000000000002</v>
      </c>
    </row>
    <row r="874" spans="1:28" x14ac:dyDescent="0.2">
      <c r="A874" s="142"/>
      <c r="B874" s="145"/>
      <c r="C874" s="53" t="s">
        <v>256</v>
      </c>
      <c r="D874" s="62">
        <v>-0.52</v>
      </c>
      <c r="E874" s="59">
        <v>-0.88</v>
      </c>
      <c r="F874" s="59">
        <v>-1.03</v>
      </c>
      <c r="G874" s="59">
        <v>-0.8</v>
      </c>
      <c r="H874" s="59">
        <v>-1.04</v>
      </c>
      <c r="I874" s="59">
        <v>-1.1000000000000001</v>
      </c>
      <c r="J874" s="59">
        <v>-0.35</v>
      </c>
      <c r="K874" s="59">
        <v>-0.05</v>
      </c>
      <c r="L874" s="59">
        <v>0.09</v>
      </c>
      <c r="M874" s="59">
        <v>-0.1</v>
      </c>
      <c r="N874" s="59">
        <v>-0.1</v>
      </c>
      <c r="O874" s="59">
        <v>-0.71</v>
      </c>
      <c r="P874" s="59">
        <v>-0.9</v>
      </c>
      <c r="Q874" s="59">
        <v>-0.78</v>
      </c>
      <c r="R874" s="59">
        <v>-0.64</v>
      </c>
      <c r="S874" s="59">
        <v>-0.63</v>
      </c>
      <c r="T874" s="59">
        <v>-0.41</v>
      </c>
      <c r="U874" s="59">
        <v>-0.48</v>
      </c>
      <c r="V874" s="59">
        <v>-0.41</v>
      </c>
      <c r="W874" s="70">
        <v>-0.38</v>
      </c>
      <c r="X874" s="37">
        <f t="shared" si="325"/>
        <v>-0.56100000000000005</v>
      </c>
      <c r="Y874" s="46">
        <f t="shared" si="326"/>
        <v>0.35063701428895616</v>
      </c>
      <c r="Z874" s="46">
        <f t="shared" si="327"/>
        <v>0.09</v>
      </c>
      <c r="AA874" s="46">
        <f t="shared" si="328"/>
        <v>-1.1000000000000001</v>
      </c>
      <c r="AB874" s="26">
        <f t="shared" si="329"/>
        <v>1.1900000000000002</v>
      </c>
    </row>
    <row r="875" spans="1:28" x14ac:dyDescent="0.2">
      <c r="A875" s="143"/>
      <c r="B875" s="146"/>
      <c r="C875" s="54" t="s">
        <v>257</v>
      </c>
      <c r="D875" s="63">
        <v>-1.68</v>
      </c>
      <c r="E875" s="64">
        <v>-1.8</v>
      </c>
      <c r="F875" s="64">
        <v>-1.52</v>
      </c>
      <c r="G875" s="64">
        <v>-0.91</v>
      </c>
      <c r="H875" s="64">
        <v>-1.89</v>
      </c>
      <c r="I875" s="64">
        <v>-1.3</v>
      </c>
      <c r="J875" s="64">
        <v>-1.93</v>
      </c>
      <c r="K875" s="64">
        <v>-1.1399999999999999</v>
      </c>
      <c r="L875" s="64">
        <v>-1.07</v>
      </c>
      <c r="M875" s="64">
        <v>-1.43</v>
      </c>
      <c r="N875" s="64">
        <v>-0.91</v>
      </c>
      <c r="O875" s="64">
        <v>-1.69</v>
      </c>
      <c r="P875" s="64">
        <v>-1.92</v>
      </c>
      <c r="Q875" s="64">
        <v>-1.7</v>
      </c>
      <c r="R875" s="64">
        <v>-1.64</v>
      </c>
      <c r="S875" s="64">
        <v>-1.84</v>
      </c>
      <c r="T875" s="64">
        <v>-1.64</v>
      </c>
      <c r="U875" s="64">
        <v>-1.82</v>
      </c>
      <c r="V875" s="64">
        <v>-1.61</v>
      </c>
      <c r="W875" s="72">
        <v>-1.58</v>
      </c>
      <c r="X875" s="38">
        <f t="shared" si="325"/>
        <v>-1.5509999999999997</v>
      </c>
      <c r="Y875" s="51">
        <f t="shared" si="326"/>
        <v>0.32375916975431029</v>
      </c>
      <c r="Z875" s="51">
        <f t="shared" si="327"/>
        <v>-0.91</v>
      </c>
      <c r="AA875" s="51">
        <f t="shared" si="328"/>
        <v>-1.93</v>
      </c>
      <c r="AB875" s="27">
        <f t="shared" si="329"/>
        <v>1.02</v>
      </c>
    </row>
    <row r="876" spans="1:28" x14ac:dyDescent="0.2">
      <c r="A876" s="141" t="s">
        <v>72</v>
      </c>
      <c r="B876" s="144" t="s">
        <v>254</v>
      </c>
      <c r="C876" s="52" t="s">
        <v>255</v>
      </c>
      <c r="D876" s="65">
        <v>44.63</v>
      </c>
      <c r="E876" s="66">
        <v>45.33</v>
      </c>
      <c r="F876" s="66">
        <v>46.29</v>
      </c>
      <c r="G876" s="66">
        <v>44.92</v>
      </c>
      <c r="H876" s="66">
        <v>46.93</v>
      </c>
      <c r="I876" s="66">
        <v>43.19</v>
      </c>
      <c r="J876" s="66">
        <v>43.75</v>
      </c>
      <c r="K876" s="66">
        <v>38.93</v>
      </c>
      <c r="L876" s="66">
        <v>39.880000000000003</v>
      </c>
      <c r="M876" s="66">
        <v>40.31</v>
      </c>
      <c r="N876" s="66">
        <v>44.75</v>
      </c>
      <c r="O876" s="66">
        <v>41.11</v>
      </c>
      <c r="P876" s="66">
        <v>39.549999999999997</v>
      </c>
      <c r="Q876" s="66">
        <v>41.72</v>
      </c>
      <c r="R876" s="66">
        <v>42.51</v>
      </c>
      <c r="S876" s="66">
        <v>44.47</v>
      </c>
      <c r="T876" s="66">
        <v>43.73</v>
      </c>
      <c r="U876" s="66">
        <v>39.47</v>
      </c>
      <c r="V876" s="66">
        <v>40.96</v>
      </c>
      <c r="W876" s="69">
        <v>39.42</v>
      </c>
      <c r="X876" s="36">
        <f>AVERAGE(D876:W876)</f>
        <v>42.592500000000001</v>
      </c>
      <c r="Y876" s="44">
        <f>_xlfn.STDEV.S(D876:W876)</f>
        <v>2.5277655516701949</v>
      </c>
      <c r="Z876" s="44">
        <f>MAX(D876:W876)</f>
        <v>46.93</v>
      </c>
      <c r="AA876" s="44">
        <f>MIN(D876:W876)</f>
        <v>38.93</v>
      </c>
      <c r="AB876" s="25">
        <f>Z876-AA876</f>
        <v>8</v>
      </c>
    </row>
    <row r="877" spans="1:28" x14ac:dyDescent="0.2">
      <c r="A877" s="142"/>
      <c r="B877" s="145"/>
      <c r="C877" s="53" t="s">
        <v>256</v>
      </c>
      <c r="D877" s="62">
        <v>-0.4</v>
      </c>
      <c r="E877" s="59">
        <v>-0.48</v>
      </c>
      <c r="F877" s="59">
        <v>-0.6</v>
      </c>
      <c r="G877" s="59">
        <v>-0.49</v>
      </c>
      <c r="H877" s="59">
        <v>-0.64</v>
      </c>
      <c r="I877" s="59">
        <v>-0.31</v>
      </c>
      <c r="J877" s="59">
        <v>-0.38</v>
      </c>
      <c r="K877" s="59">
        <v>0.17</v>
      </c>
      <c r="L877" s="59">
        <v>0.12</v>
      </c>
      <c r="M877" s="59">
        <v>0.16</v>
      </c>
      <c r="N877" s="59">
        <v>-0.56000000000000005</v>
      </c>
      <c r="O877" s="59">
        <v>-0.1</v>
      </c>
      <c r="P877" s="59">
        <v>0.79</v>
      </c>
      <c r="Q877" s="59">
        <v>-0.2</v>
      </c>
      <c r="R877" s="59">
        <v>-0.35</v>
      </c>
      <c r="S877" s="59">
        <v>-0.56999999999999995</v>
      </c>
      <c r="T877" s="59">
        <v>-0.48</v>
      </c>
      <c r="U877" s="59">
        <v>0.18</v>
      </c>
      <c r="V877" s="59">
        <v>-0.09</v>
      </c>
      <c r="W877" s="70">
        <v>0.39</v>
      </c>
      <c r="X877" s="37">
        <f t="shared" ref="X877:X882" si="330">AVERAGE(D877:W877)</f>
        <v>-0.192</v>
      </c>
      <c r="Y877" s="46">
        <f t="shared" ref="Y877:Y882" si="331">_xlfn.STDEV.S(D877:W877)</f>
        <v>0.38595881972862822</v>
      </c>
      <c r="Z877" s="46">
        <f t="shared" ref="Z877:Z882" si="332">MAX(D877:W877)</f>
        <v>0.79</v>
      </c>
      <c r="AA877" s="46">
        <f t="shared" ref="AA877:AA882" si="333">MIN(D877:W877)</f>
        <v>-0.64</v>
      </c>
      <c r="AB877" s="26">
        <f t="shared" ref="AB877:AB882" si="334">Z877-AA877</f>
        <v>1.4300000000000002</v>
      </c>
    </row>
    <row r="878" spans="1:28" x14ac:dyDescent="0.2">
      <c r="A878" s="142"/>
      <c r="B878" s="146"/>
      <c r="C878" s="54" t="s">
        <v>257</v>
      </c>
      <c r="D878" s="62">
        <v>-1.9</v>
      </c>
      <c r="E878" s="59">
        <v>-1.92</v>
      </c>
      <c r="F878" s="59">
        <v>-2.02</v>
      </c>
      <c r="G878" s="59">
        <v>-2.13</v>
      </c>
      <c r="H878" s="59">
        <v>-2.08</v>
      </c>
      <c r="I878" s="59">
        <v>-1.68</v>
      </c>
      <c r="J878" s="59">
        <v>-1.92</v>
      </c>
      <c r="K878" s="59">
        <v>-1.03</v>
      </c>
      <c r="L878" s="59">
        <v>-1.1100000000000001</v>
      </c>
      <c r="M878" s="59">
        <v>-1.0900000000000001</v>
      </c>
      <c r="N878" s="59">
        <v>-2.2000000000000002</v>
      </c>
      <c r="O878" s="59">
        <v>-1.67</v>
      </c>
      <c r="P878" s="59">
        <v>0.32</v>
      </c>
      <c r="Q878" s="59">
        <v>-1.87</v>
      </c>
      <c r="R878" s="59">
        <v>-2.19</v>
      </c>
      <c r="S878" s="59">
        <v>-2.4300000000000002</v>
      </c>
      <c r="T878" s="59">
        <v>-2.2999999999999998</v>
      </c>
      <c r="U878" s="59">
        <v>-0.85</v>
      </c>
      <c r="V878" s="59">
        <v>-1.55</v>
      </c>
      <c r="W878" s="70">
        <v>-0.42</v>
      </c>
      <c r="X878" s="37">
        <f t="shared" si="330"/>
        <v>-1.6020000000000003</v>
      </c>
      <c r="Y878" s="46">
        <f t="shared" si="331"/>
        <v>0.70421737074795077</v>
      </c>
      <c r="Z878" s="46">
        <f t="shared" si="332"/>
        <v>0.32</v>
      </c>
      <c r="AA878" s="46">
        <f t="shared" si="333"/>
        <v>-2.4300000000000002</v>
      </c>
      <c r="AB878" s="26">
        <f t="shared" si="334"/>
        <v>2.75</v>
      </c>
    </row>
    <row r="879" spans="1:28" x14ac:dyDescent="0.2">
      <c r="A879" s="142"/>
      <c r="B879" s="55" t="s">
        <v>258</v>
      </c>
      <c r="C879" s="56" t="s">
        <v>259</v>
      </c>
      <c r="D879" s="61">
        <v>106</v>
      </c>
      <c r="E879" s="60">
        <v>105</v>
      </c>
      <c r="F879" s="60">
        <v>124</v>
      </c>
      <c r="G879" s="60">
        <v>104</v>
      </c>
      <c r="H879" s="60">
        <v>117</v>
      </c>
      <c r="I879" s="60">
        <v>98</v>
      </c>
      <c r="J879" s="60">
        <v>101</v>
      </c>
      <c r="K879" s="60">
        <v>95</v>
      </c>
      <c r="L879" s="60">
        <v>94</v>
      </c>
      <c r="M879" s="60">
        <v>96</v>
      </c>
      <c r="N879" s="60">
        <v>105</v>
      </c>
      <c r="O879" s="60">
        <v>97</v>
      </c>
      <c r="P879" s="60">
        <v>95</v>
      </c>
      <c r="Q879" s="60">
        <v>99</v>
      </c>
      <c r="R879" s="60">
        <v>102</v>
      </c>
      <c r="S879" s="60">
        <v>102</v>
      </c>
      <c r="T879" s="60">
        <v>105</v>
      </c>
      <c r="U879" s="60">
        <v>96</v>
      </c>
      <c r="V879" s="60">
        <v>98</v>
      </c>
      <c r="W879" s="71">
        <v>96</v>
      </c>
      <c r="X879" s="37">
        <f t="shared" si="330"/>
        <v>101.75</v>
      </c>
      <c r="Y879" s="46">
        <f t="shared" si="331"/>
        <v>7.5802721795321748</v>
      </c>
      <c r="Z879" s="46">
        <f t="shared" si="332"/>
        <v>124</v>
      </c>
      <c r="AA879" s="46">
        <f t="shared" si="333"/>
        <v>94</v>
      </c>
      <c r="AB879" s="26">
        <f t="shared" si="334"/>
        <v>30</v>
      </c>
    </row>
    <row r="880" spans="1:28" x14ac:dyDescent="0.2">
      <c r="A880" s="142"/>
      <c r="B880" s="144" t="s">
        <v>260</v>
      </c>
      <c r="C880" s="52" t="s">
        <v>255</v>
      </c>
      <c r="D880" s="62">
        <v>37.159999999999997</v>
      </c>
      <c r="E880" s="59">
        <v>38.08</v>
      </c>
      <c r="F880" s="59">
        <v>37.909999999999997</v>
      </c>
      <c r="G880" s="59">
        <v>37.67</v>
      </c>
      <c r="H880" s="59">
        <v>39.24</v>
      </c>
      <c r="I880" s="59">
        <v>35.94</v>
      </c>
      <c r="J880" s="59">
        <v>36.39</v>
      </c>
      <c r="K880" s="59">
        <v>30.52</v>
      </c>
      <c r="L880" s="59">
        <v>31.86</v>
      </c>
      <c r="M880" s="59">
        <v>32.31</v>
      </c>
      <c r="N880" s="59">
        <v>37.369999999999997</v>
      </c>
      <c r="O880" s="59">
        <v>33.24</v>
      </c>
      <c r="P880" s="59">
        <v>31.34</v>
      </c>
      <c r="Q880" s="59">
        <v>33.86</v>
      </c>
      <c r="R880" s="59">
        <v>34.65</v>
      </c>
      <c r="S880" s="59">
        <v>37.270000000000003</v>
      </c>
      <c r="T880" s="59">
        <v>36.049999999999997</v>
      </c>
      <c r="U880" s="59">
        <v>31.08</v>
      </c>
      <c r="V880" s="59">
        <v>32.94</v>
      </c>
      <c r="W880" s="70">
        <v>31.01</v>
      </c>
      <c r="X880" s="37">
        <f t="shared" si="330"/>
        <v>34.794499999999992</v>
      </c>
      <c r="Y880" s="46">
        <f t="shared" si="331"/>
        <v>2.8301152570913168</v>
      </c>
      <c r="Z880" s="46">
        <f t="shared" si="332"/>
        <v>39.24</v>
      </c>
      <c r="AA880" s="46">
        <f t="shared" si="333"/>
        <v>30.52</v>
      </c>
      <c r="AB880" s="26">
        <f t="shared" si="334"/>
        <v>8.7200000000000024</v>
      </c>
    </row>
    <row r="881" spans="1:28" x14ac:dyDescent="0.2">
      <c r="A881" s="142"/>
      <c r="B881" s="145"/>
      <c r="C881" s="53" t="s">
        <v>256</v>
      </c>
      <c r="D881" s="62">
        <v>-0.72</v>
      </c>
      <c r="E881" s="59">
        <v>-0.79</v>
      </c>
      <c r="F881" s="59">
        <v>-0.98</v>
      </c>
      <c r="G881" s="59">
        <v>-0.83</v>
      </c>
      <c r="H881" s="59">
        <v>-1.01</v>
      </c>
      <c r="I881" s="59">
        <v>-0.62</v>
      </c>
      <c r="J881" s="59">
        <v>-0.7</v>
      </c>
      <c r="K881" s="59">
        <v>-0.02</v>
      </c>
      <c r="L881" s="59">
        <v>-0.09</v>
      </c>
      <c r="M881" s="59">
        <v>-0.01</v>
      </c>
      <c r="N881" s="59">
        <v>-0.9</v>
      </c>
      <c r="O881" s="59">
        <v>-0.39</v>
      </c>
      <c r="P881" s="59">
        <v>0.85</v>
      </c>
      <c r="Q881" s="59">
        <v>-0.49</v>
      </c>
      <c r="R881" s="59">
        <v>-0.67</v>
      </c>
      <c r="S881" s="59">
        <v>-0.92</v>
      </c>
      <c r="T881" s="59">
        <v>-0.82</v>
      </c>
      <c r="U881" s="59">
        <v>0</v>
      </c>
      <c r="V881" s="59">
        <v>-0.36</v>
      </c>
      <c r="W881" s="70">
        <v>0.28999999999999998</v>
      </c>
      <c r="X881" s="37">
        <f t="shared" si="330"/>
        <v>-0.45900000000000007</v>
      </c>
      <c r="Y881" s="46">
        <f t="shared" si="331"/>
        <v>0.4913665155783194</v>
      </c>
      <c r="Z881" s="46">
        <f t="shared" si="332"/>
        <v>0.85</v>
      </c>
      <c r="AA881" s="46">
        <f t="shared" si="333"/>
        <v>-1.01</v>
      </c>
      <c r="AB881" s="26">
        <f t="shared" si="334"/>
        <v>1.8599999999999999</v>
      </c>
    </row>
    <row r="882" spans="1:28" x14ac:dyDescent="0.2">
      <c r="A882" s="143"/>
      <c r="B882" s="146"/>
      <c r="C882" s="54" t="s">
        <v>257</v>
      </c>
      <c r="D882" s="63">
        <v>-2.29</v>
      </c>
      <c r="E882" s="64">
        <v>-2.2599999999999998</v>
      </c>
      <c r="F882" s="64">
        <v>-2.61</v>
      </c>
      <c r="G882" s="64">
        <v>-2.52</v>
      </c>
      <c r="H882" s="64">
        <v>-2.61</v>
      </c>
      <c r="I882" s="64">
        <v>-2</v>
      </c>
      <c r="J882" s="64">
        <v>-2.2799999999999998</v>
      </c>
      <c r="K882" s="64">
        <v>-1.21</v>
      </c>
      <c r="L882" s="64">
        <v>-1.3</v>
      </c>
      <c r="M882" s="64">
        <v>-1.25</v>
      </c>
      <c r="N882" s="64">
        <v>-2.5499999999999998</v>
      </c>
      <c r="O882" s="64">
        <v>-2</v>
      </c>
      <c r="P882" s="64">
        <v>0.74</v>
      </c>
      <c r="Q882" s="64">
        <v>-2.2000000000000002</v>
      </c>
      <c r="R882" s="64">
        <v>-2.64</v>
      </c>
      <c r="S882" s="64">
        <v>-2.82</v>
      </c>
      <c r="T882" s="64">
        <v>-2.69</v>
      </c>
      <c r="U882" s="64">
        <v>-0.95</v>
      </c>
      <c r="V882" s="64">
        <v>-1.9</v>
      </c>
      <c r="W882" s="72">
        <v>-0.36</v>
      </c>
      <c r="X882" s="38">
        <f t="shared" si="330"/>
        <v>-1.8850000000000002</v>
      </c>
      <c r="Y882" s="51">
        <f t="shared" si="331"/>
        <v>0.91384381943294246</v>
      </c>
      <c r="Z882" s="51">
        <f t="shared" si="332"/>
        <v>0.74</v>
      </c>
      <c r="AA882" s="51">
        <f t="shared" si="333"/>
        <v>-2.82</v>
      </c>
      <c r="AB882" s="27">
        <f t="shared" si="334"/>
        <v>3.5599999999999996</v>
      </c>
    </row>
    <row r="883" spans="1:28" x14ac:dyDescent="0.2">
      <c r="A883" s="141" t="s">
        <v>73</v>
      </c>
      <c r="B883" s="144" t="s">
        <v>254</v>
      </c>
      <c r="C883" s="52" t="s">
        <v>255</v>
      </c>
      <c r="D883" s="65">
        <v>43.66</v>
      </c>
      <c r="E883" s="66">
        <v>48.19</v>
      </c>
      <c r="F883" s="66">
        <v>47.05</v>
      </c>
      <c r="G883" s="66">
        <v>48.07</v>
      </c>
      <c r="H883" s="66">
        <v>44.61</v>
      </c>
      <c r="I883" s="66">
        <v>44.42</v>
      </c>
      <c r="J883" s="66">
        <v>50.7</v>
      </c>
      <c r="K883" s="66">
        <v>43.55</v>
      </c>
      <c r="L883" s="66">
        <v>44.72</v>
      </c>
      <c r="M883" s="66">
        <v>44.64</v>
      </c>
      <c r="N883" s="66">
        <v>47.08</v>
      </c>
      <c r="O883" s="66">
        <v>47.63</v>
      </c>
      <c r="P883" s="66">
        <v>47.55</v>
      </c>
      <c r="Q883" s="66">
        <v>47.27</v>
      </c>
      <c r="R883" s="66">
        <v>47.76</v>
      </c>
      <c r="S883" s="66">
        <v>48.7</v>
      </c>
      <c r="T883" s="66">
        <v>46.58</v>
      </c>
      <c r="U883" s="66">
        <v>45.15</v>
      </c>
      <c r="V883" s="66">
        <v>43.04</v>
      </c>
      <c r="W883" s="69">
        <v>41.24</v>
      </c>
      <c r="X883" s="36">
        <f>AVERAGE(D883:W883)</f>
        <v>46.080500000000001</v>
      </c>
      <c r="Y883" s="44">
        <f>_xlfn.STDEV.S(D883:W883)</f>
        <v>2.3197424426000404</v>
      </c>
      <c r="Z883" s="44">
        <f>MAX(D883:W883)</f>
        <v>50.7</v>
      </c>
      <c r="AA883" s="44">
        <f>MIN(D883:W883)</f>
        <v>41.24</v>
      </c>
      <c r="AB883" s="25">
        <f>Z883-AA883</f>
        <v>9.4600000000000009</v>
      </c>
    </row>
    <row r="884" spans="1:28" x14ac:dyDescent="0.2">
      <c r="A884" s="142"/>
      <c r="B884" s="145"/>
      <c r="C884" s="53" t="s">
        <v>256</v>
      </c>
      <c r="D884" s="62">
        <v>-0.39</v>
      </c>
      <c r="E884" s="59">
        <v>-0.86</v>
      </c>
      <c r="F884" s="59">
        <v>-0.68</v>
      </c>
      <c r="G884" s="59">
        <v>-0.79</v>
      </c>
      <c r="H884" s="59">
        <v>-0.48</v>
      </c>
      <c r="I884" s="59">
        <v>-0.5</v>
      </c>
      <c r="J884" s="59">
        <v>-0.94</v>
      </c>
      <c r="K884" s="59">
        <v>-0.39</v>
      </c>
      <c r="L884" s="59">
        <v>-0.49</v>
      </c>
      <c r="M884" s="59">
        <v>-0.5</v>
      </c>
      <c r="N884" s="59">
        <v>-0.5</v>
      </c>
      <c r="O884" s="59">
        <v>-0.57999999999999996</v>
      </c>
      <c r="P884" s="59">
        <v>-0.6</v>
      </c>
      <c r="Q884" s="59">
        <v>-0.56000000000000005</v>
      </c>
      <c r="R884" s="59">
        <v>-0.47</v>
      </c>
      <c r="S884" s="59">
        <v>-0.62</v>
      </c>
      <c r="T884" s="59">
        <v>-0.43</v>
      </c>
      <c r="U884" s="59">
        <v>-0.41</v>
      </c>
      <c r="V884" s="59">
        <v>-0.22</v>
      </c>
      <c r="W884" s="70">
        <v>-0.16</v>
      </c>
      <c r="X884" s="37">
        <f t="shared" ref="X884:X889" si="335">AVERAGE(D884:W884)</f>
        <v>-0.52849999999999997</v>
      </c>
      <c r="Y884" s="46">
        <f t="shared" ref="Y884:Y889" si="336">_xlfn.STDEV.S(D884:W884)</f>
        <v>0.19062984247516263</v>
      </c>
      <c r="Z884" s="46">
        <f t="shared" ref="Z884:Z889" si="337">MAX(D884:W884)</f>
        <v>-0.16</v>
      </c>
      <c r="AA884" s="46">
        <f t="shared" ref="AA884:AA889" si="338">MIN(D884:W884)</f>
        <v>-0.94</v>
      </c>
      <c r="AB884" s="26">
        <f t="shared" ref="AB884:AB889" si="339">Z884-AA884</f>
        <v>0.77999999999999992</v>
      </c>
    </row>
    <row r="885" spans="1:28" x14ac:dyDescent="0.2">
      <c r="A885" s="142"/>
      <c r="B885" s="146"/>
      <c r="C885" s="54" t="s">
        <v>257</v>
      </c>
      <c r="D885" s="62">
        <v>-2.02</v>
      </c>
      <c r="E885" s="59">
        <v>-2.31</v>
      </c>
      <c r="F885" s="59">
        <v>-1.79</v>
      </c>
      <c r="G885" s="59">
        <v>-2.42</v>
      </c>
      <c r="H885" s="59">
        <v>-1.92</v>
      </c>
      <c r="I885" s="59">
        <v>-2.2200000000000002</v>
      </c>
      <c r="J885" s="59">
        <v>-1.38</v>
      </c>
      <c r="K885" s="59">
        <v>-1.78</v>
      </c>
      <c r="L885" s="59">
        <v>-1.78</v>
      </c>
      <c r="M885" s="59">
        <v>-1.79</v>
      </c>
      <c r="N885" s="59">
        <v>-1.51</v>
      </c>
      <c r="O885" s="59">
        <v>-1.04</v>
      </c>
      <c r="P885" s="59">
        <v>-1.03</v>
      </c>
      <c r="Q885" s="59">
        <v>-1.33</v>
      </c>
      <c r="R885" s="59">
        <v>-1.34</v>
      </c>
      <c r="S885" s="59">
        <v>-1.55</v>
      </c>
      <c r="T885" s="59">
        <v>-1.54</v>
      </c>
      <c r="U885" s="59">
        <v>-1.5</v>
      </c>
      <c r="V885" s="59">
        <v>-1.6</v>
      </c>
      <c r="W885" s="70">
        <v>-1.35</v>
      </c>
      <c r="X885" s="37">
        <f t="shared" si="335"/>
        <v>-1.6600000000000001</v>
      </c>
      <c r="Y885" s="46">
        <f t="shared" si="336"/>
        <v>0.38517255189958893</v>
      </c>
      <c r="Z885" s="46">
        <f t="shared" si="337"/>
        <v>-1.03</v>
      </c>
      <c r="AA885" s="46">
        <f t="shared" si="338"/>
        <v>-2.42</v>
      </c>
      <c r="AB885" s="26">
        <f t="shared" si="339"/>
        <v>1.39</v>
      </c>
    </row>
    <row r="886" spans="1:28" x14ac:dyDescent="0.2">
      <c r="A886" s="142"/>
      <c r="B886" s="55" t="s">
        <v>258</v>
      </c>
      <c r="C886" s="56" t="s">
        <v>259</v>
      </c>
      <c r="D886" s="61">
        <v>102</v>
      </c>
      <c r="E886" s="60">
        <v>116</v>
      </c>
      <c r="F886" s="60">
        <v>102</v>
      </c>
      <c r="G886" s="60">
        <v>104</v>
      </c>
      <c r="H886" s="60">
        <v>105</v>
      </c>
      <c r="I886" s="60">
        <v>104</v>
      </c>
      <c r="J886" s="60">
        <v>127</v>
      </c>
      <c r="K886" s="60">
        <v>98</v>
      </c>
      <c r="L886" s="60">
        <v>100</v>
      </c>
      <c r="M886" s="60">
        <v>99</v>
      </c>
      <c r="N886" s="60">
        <v>113</v>
      </c>
      <c r="O886" s="60">
        <v>101</v>
      </c>
      <c r="P886" s="60">
        <v>102</v>
      </c>
      <c r="Q886" s="60">
        <v>110</v>
      </c>
      <c r="R886" s="60">
        <v>108</v>
      </c>
      <c r="S886" s="60">
        <v>99</v>
      </c>
      <c r="T886" s="60">
        <v>109</v>
      </c>
      <c r="U886" s="60">
        <v>97</v>
      </c>
      <c r="V886" s="60">
        <v>94</v>
      </c>
      <c r="W886" s="71">
        <v>94</v>
      </c>
      <c r="X886" s="37">
        <f t="shared" si="335"/>
        <v>104.2</v>
      </c>
      <c r="Y886" s="46">
        <f t="shared" si="336"/>
        <v>7.9577833464774397</v>
      </c>
      <c r="Z886" s="46">
        <f t="shared" si="337"/>
        <v>127</v>
      </c>
      <c r="AA886" s="46">
        <f t="shared" si="338"/>
        <v>94</v>
      </c>
      <c r="AB886" s="26">
        <f t="shared" si="339"/>
        <v>33</v>
      </c>
    </row>
    <row r="887" spans="1:28" x14ac:dyDescent="0.2">
      <c r="A887" s="142"/>
      <c r="B887" s="144" t="s">
        <v>260</v>
      </c>
      <c r="C887" s="52" t="s">
        <v>255</v>
      </c>
      <c r="D887" s="62">
        <v>36.18</v>
      </c>
      <c r="E887" s="59">
        <v>40.93</v>
      </c>
      <c r="F887" s="59">
        <v>40.53</v>
      </c>
      <c r="G887" s="59">
        <v>41.63</v>
      </c>
      <c r="H887" s="59">
        <v>37.229999999999997</v>
      </c>
      <c r="I887" s="59">
        <v>37</v>
      </c>
      <c r="J887" s="59">
        <v>43.41</v>
      </c>
      <c r="K887" s="59">
        <v>36.42</v>
      </c>
      <c r="L887" s="59">
        <v>37.770000000000003</v>
      </c>
      <c r="M887" s="59">
        <v>37.69</v>
      </c>
      <c r="N887" s="59">
        <v>39.75</v>
      </c>
      <c r="O887" s="59">
        <v>41.32</v>
      </c>
      <c r="P887" s="59">
        <v>41.11</v>
      </c>
      <c r="Q887" s="59">
        <v>40.200000000000003</v>
      </c>
      <c r="R887" s="59">
        <v>40.950000000000003</v>
      </c>
      <c r="S887" s="59">
        <v>42.74</v>
      </c>
      <c r="T887" s="59">
        <v>39.380000000000003</v>
      </c>
      <c r="U887" s="59">
        <v>38.51</v>
      </c>
      <c r="V887" s="59">
        <v>36.090000000000003</v>
      </c>
      <c r="W887" s="70">
        <v>33.700000000000003</v>
      </c>
      <c r="X887" s="37">
        <f t="shared" si="335"/>
        <v>39.127000000000002</v>
      </c>
      <c r="Y887" s="46">
        <f t="shared" si="336"/>
        <v>2.5510433366101712</v>
      </c>
      <c r="Z887" s="46">
        <f t="shared" si="337"/>
        <v>43.41</v>
      </c>
      <c r="AA887" s="46">
        <f t="shared" si="338"/>
        <v>33.700000000000003</v>
      </c>
      <c r="AB887" s="26">
        <f t="shared" si="339"/>
        <v>9.7099999999999937</v>
      </c>
    </row>
    <row r="888" spans="1:28" x14ac:dyDescent="0.2">
      <c r="A888" s="142"/>
      <c r="B888" s="145"/>
      <c r="C888" s="53" t="s">
        <v>256</v>
      </c>
      <c r="D888" s="62">
        <v>-0.72</v>
      </c>
      <c r="E888" s="59">
        <v>-1.21</v>
      </c>
      <c r="F888" s="59">
        <v>-1.02</v>
      </c>
      <c r="G888" s="59">
        <v>-1.1399999999999999</v>
      </c>
      <c r="H888" s="59">
        <v>-0.81</v>
      </c>
      <c r="I888" s="59">
        <v>-0.83</v>
      </c>
      <c r="J888" s="59">
        <v>-1.28</v>
      </c>
      <c r="K888" s="59">
        <v>-0.71</v>
      </c>
      <c r="L888" s="59">
        <v>-0.83</v>
      </c>
      <c r="M888" s="59">
        <v>-0.83</v>
      </c>
      <c r="N888" s="59">
        <v>-0.82</v>
      </c>
      <c r="O888" s="59">
        <v>-0.86</v>
      </c>
      <c r="P888" s="59">
        <v>-0.89</v>
      </c>
      <c r="Q888" s="59">
        <v>-0.89</v>
      </c>
      <c r="R888" s="59">
        <v>-0.77</v>
      </c>
      <c r="S888" s="59">
        <v>-0.9</v>
      </c>
      <c r="T888" s="59">
        <v>-0.76</v>
      </c>
      <c r="U888" s="59">
        <v>-0.71</v>
      </c>
      <c r="V888" s="59">
        <v>-0.5</v>
      </c>
      <c r="W888" s="70">
        <v>-0.46</v>
      </c>
      <c r="X888" s="37">
        <f t="shared" si="335"/>
        <v>-0.84700000000000009</v>
      </c>
      <c r="Y888" s="46">
        <f t="shared" si="336"/>
        <v>0.20287668019863919</v>
      </c>
      <c r="Z888" s="46">
        <f t="shared" si="337"/>
        <v>-0.46</v>
      </c>
      <c r="AA888" s="46">
        <f t="shared" si="338"/>
        <v>-1.28</v>
      </c>
      <c r="AB888" s="26">
        <f t="shared" si="339"/>
        <v>0.82000000000000006</v>
      </c>
    </row>
    <row r="889" spans="1:28" x14ac:dyDescent="0.2">
      <c r="A889" s="143"/>
      <c r="B889" s="146"/>
      <c r="C889" s="54" t="s">
        <v>257</v>
      </c>
      <c r="D889" s="63">
        <v>-2.4</v>
      </c>
      <c r="E889" s="64">
        <v>-2.73</v>
      </c>
      <c r="F889" s="64">
        <v>-2.04</v>
      </c>
      <c r="G889" s="64">
        <v>-2.82</v>
      </c>
      <c r="H889" s="64">
        <v>-2.2999999999999998</v>
      </c>
      <c r="I889" s="64">
        <v>-2.63</v>
      </c>
      <c r="J889" s="64">
        <v>-1.74</v>
      </c>
      <c r="K889" s="64">
        <v>-2.13</v>
      </c>
      <c r="L889" s="64">
        <v>-2.12</v>
      </c>
      <c r="M889" s="64">
        <v>-2.14</v>
      </c>
      <c r="N889" s="64">
        <v>-1.85</v>
      </c>
      <c r="O889" s="64">
        <v>-1.06</v>
      </c>
      <c r="P889" s="64">
        <v>-1.1100000000000001</v>
      </c>
      <c r="Q889" s="64">
        <v>-1.53</v>
      </c>
      <c r="R889" s="64">
        <v>-1.66</v>
      </c>
      <c r="S889" s="64">
        <v>-1.73</v>
      </c>
      <c r="T889" s="64">
        <v>-1.89</v>
      </c>
      <c r="U889" s="64">
        <v>-1.72</v>
      </c>
      <c r="V889" s="64">
        <v>-1.87</v>
      </c>
      <c r="W889" s="72">
        <v>-1.6</v>
      </c>
      <c r="X889" s="38">
        <f t="shared" si="335"/>
        <v>-1.9534999999999996</v>
      </c>
      <c r="Y889" s="51">
        <f t="shared" si="336"/>
        <v>0.47595084885554889</v>
      </c>
      <c r="Z889" s="51">
        <f t="shared" si="337"/>
        <v>-1.06</v>
      </c>
      <c r="AA889" s="51">
        <f t="shared" si="338"/>
        <v>-2.82</v>
      </c>
      <c r="AB889" s="27">
        <f t="shared" si="339"/>
        <v>1.7599999999999998</v>
      </c>
    </row>
    <row r="890" spans="1:28" x14ac:dyDescent="0.2">
      <c r="A890" s="141" t="s">
        <v>74</v>
      </c>
      <c r="B890" s="144" t="s">
        <v>254</v>
      </c>
      <c r="C890" s="52" t="s">
        <v>255</v>
      </c>
      <c r="D890" s="65">
        <v>45.92</v>
      </c>
      <c r="E890" s="66">
        <v>41.85</v>
      </c>
      <c r="F890" s="66">
        <v>44.96</v>
      </c>
      <c r="G890" s="66">
        <v>45.55</v>
      </c>
      <c r="H890" s="66">
        <v>45.83</v>
      </c>
      <c r="I890" s="66">
        <v>45.01</v>
      </c>
      <c r="J890" s="66">
        <v>46.39</v>
      </c>
      <c r="K890" s="66">
        <v>44.98</v>
      </c>
      <c r="L890" s="66">
        <v>44.48</v>
      </c>
      <c r="M890" s="66">
        <v>45.77</v>
      </c>
      <c r="N890" s="66">
        <v>42.77</v>
      </c>
      <c r="O890" s="66">
        <v>43.25</v>
      </c>
      <c r="P890" s="66">
        <v>42.65</v>
      </c>
      <c r="Q890" s="66">
        <v>43.27</v>
      </c>
      <c r="R890" s="66">
        <v>43.92</v>
      </c>
      <c r="S890" s="66">
        <v>44.23</v>
      </c>
      <c r="T890" s="66">
        <v>43.54</v>
      </c>
      <c r="U890" s="66">
        <v>42.33</v>
      </c>
      <c r="V890" s="66">
        <v>42.47</v>
      </c>
      <c r="W890" s="69">
        <v>42.13</v>
      </c>
      <c r="X890" s="36">
        <f>AVERAGE(D890:W890)</f>
        <v>44.064999999999998</v>
      </c>
      <c r="Y890" s="44">
        <f>_xlfn.STDEV.S(D890:W890)</f>
        <v>1.4378657429457178</v>
      </c>
      <c r="Z890" s="44">
        <f>MAX(D890:W890)</f>
        <v>46.39</v>
      </c>
      <c r="AA890" s="44">
        <f>MIN(D890:W890)</f>
        <v>41.85</v>
      </c>
      <c r="AB890" s="25">
        <f>Z890-AA890</f>
        <v>4.5399999999999991</v>
      </c>
    </row>
    <row r="891" spans="1:28" x14ac:dyDescent="0.2">
      <c r="A891" s="142"/>
      <c r="B891" s="145"/>
      <c r="C891" s="53" t="s">
        <v>256</v>
      </c>
      <c r="D891" s="62">
        <v>0.76</v>
      </c>
      <c r="E891" s="59">
        <v>1.24</v>
      </c>
      <c r="F891" s="59">
        <v>1.78</v>
      </c>
      <c r="G891" s="59">
        <v>1.33</v>
      </c>
      <c r="H891" s="59">
        <v>1.79</v>
      </c>
      <c r="I891" s="59">
        <v>1.46</v>
      </c>
      <c r="J891" s="59">
        <v>0.41</v>
      </c>
      <c r="K891" s="59">
        <v>0.45</v>
      </c>
      <c r="L891" s="59">
        <v>1.1200000000000001</v>
      </c>
      <c r="M891" s="59">
        <v>0.5</v>
      </c>
      <c r="N891" s="59">
        <v>-0.03</v>
      </c>
      <c r="O891" s="59">
        <v>-0.19</v>
      </c>
      <c r="P891" s="59">
        <v>-0.11</v>
      </c>
      <c r="Q891" s="59">
        <v>0.12</v>
      </c>
      <c r="R891" s="59">
        <v>0.11</v>
      </c>
      <c r="S891" s="59">
        <v>0.2</v>
      </c>
      <c r="T891" s="59">
        <v>0.06</v>
      </c>
      <c r="U891" s="59">
        <v>0.34</v>
      </c>
      <c r="V891" s="59">
        <v>0.8</v>
      </c>
      <c r="W891" s="70">
        <v>0.71</v>
      </c>
      <c r="X891" s="37">
        <f t="shared" ref="X891:X896" si="340">AVERAGE(D891:W891)</f>
        <v>0.64250000000000007</v>
      </c>
      <c r="Y891" s="46">
        <f t="shared" ref="Y891:Y896" si="341">_xlfn.STDEV.S(D891:W891)</f>
        <v>0.62348658872167373</v>
      </c>
      <c r="Z891" s="46">
        <f t="shared" ref="Z891:Z896" si="342">MAX(D891:W891)</f>
        <v>1.79</v>
      </c>
      <c r="AA891" s="46">
        <f t="shared" ref="AA891:AA896" si="343">MIN(D891:W891)</f>
        <v>-0.19</v>
      </c>
      <c r="AB891" s="26">
        <f t="shared" ref="AB891:AB896" si="344">Z891-AA891</f>
        <v>1.98</v>
      </c>
    </row>
    <row r="892" spans="1:28" x14ac:dyDescent="0.2">
      <c r="A892" s="142"/>
      <c r="B892" s="146"/>
      <c r="C892" s="54" t="s">
        <v>257</v>
      </c>
      <c r="D892" s="62">
        <v>-0.38</v>
      </c>
      <c r="E892" s="59">
        <v>0.42</v>
      </c>
      <c r="F892" s="59">
        <v>1.34</v>
      </c>
      <c r="G892" s="59">
        <v>0.4</v>
      </c>
      <c r="H892" s="59">
        <v>1.49</v>
      </c>
      <c r="I892" s="59">
        <v>1</v>
      </c>
      <c r="J892" s="59">
        <v>-1.1200000000000001</v>
      </c>
      <c r="K892" s="59">
        <v>-0.74</v>
      </c>
      <c r="L892" s="59">
        <v>0.14000000000000001</v>
      </c>
      <c r="M892" s="59">
        <v>-0.83</v>
      </c>
      <c r="N892" s="59">
        <v>-1.52</v>
      </c>
      <c r="O892" s="59">
        <v>-1.99</v>
      </c>
      <c r="P892" s="59">
        <v>-1.89</v>
      </c>
      <c r="Q892" s="59">
        <v>-1.51</v>
      </c>
      <c r="R892" s="59">
        <v>-1.65</v>
      </c>
      <c r="S892" s="59">
        <v>-1.48</v>
      </c>
      <c r="T892" s="59">
        <v>-1.62</v>
      </c>
      <c r="U892" s="59">
        <v>-0.94</v>
      </c>
      <c r="V892" s="59">
        <v>0.13</v>
      </c>
      <c r="W892" s="70">
        <v>-0.13</v>
      </c>
      <c r="X892" s="37">
        <f t="shared" si="340"/>
        <v>-0.54400000000000004</v>
      </c>
      <c r="Y892" s="46">
        <f t="shared" si="341"/>
        <v>1.0922135900618475</v>
      </c>
      <c r="Z892" s="46">
        <f t="shared" si="342"/>
        <v>1.49</v>
      </c>
      <c r="AA892" s="46">
        <f t="shared" si="343"/>
        <v>-1.99</v>
      </c>
      <c r="AB892" s="26">
        <f t="shared" si="344"/>
        <v>3.48</v>
      </c>
    </row>
    <row r="893" spans="1:28" x14ac:dyDescent="0.2">
      <c r="A893" s="142"/>
      <c r="B893" s="55" t="s">
        <v>258</v>
      </c>
      <c r="C893" s="56" t="s">
        <v>259</v>
      </c>
      <c r="D893" s="61">
        <v>109</v>
      </c>
      <c r="E893" s="60">
        <v>95</v>
      </c>
      <c r="F893" s="60">
        <v>95</v>
      </c>
      <c r="G893" s="60">
        <v>99</v>
      </c>
      <c r="H893" s="60">
        <v>100</v>
      </c>
      <c r="I893" s="60">
        <v>97</v>
      </c>
      <c r="J893" s="60">
        <v>110</v>
      </c>
      <c r="K893" s="60">
        <v>98</v>
      </c>
      <c r="L893" s="60">
        <v>98</v>
      </c>
      <c r="M893" s="60">
        <v>101</v>
      </c>
      <c r="N893" s="60">
        <v>100</v>
      </c>
      <c r="O893" s="60">
        <v>107</v>
      </c>
      <c r="P893" s="60">
        <v>107</v>
      </c>
      <c r="Q893" s="60">
        <v>116</v>
      </c>
      <c r="R893" s="60">
        <v>108</v>
      </c>
      <c r="S893" s="60">
        <v>101</v>
      </c>
      <c r="T893" s="60">
        <v>122</v>
      </c>
      <c r="U893" s="60">
        <v>96</v>
      </c>
      <c r="V893" s="60">
        <v>94</v>
      </c>
      <c r="W893" s="71">
        <v>95</v>
      </c>
      <c r="X893" s="37">
        <f t="shared" si="340"/>
        <v>102.4</v>
      </c>
      <c r="Y893" s="46">
        <f t="shared" si="341"/>
        <v>7.6598749474470083</v>
      </c>
      <c r="Z893" s="46">
        <f t="shared" si="342"/>
        <v>122</v>
      </c>
      <c r="AA893" s="46">
        <f t="shared" si="343"/>
        <v>94</v>
      </c>
      <c r="AB893" s="26">
        <f t="shared" si="344"/>
        <v>28</v>
      </c>
    </row>
    <row r="894" spans="1:28" x14ac:dyDescent="0.2">
      <c r="A894" s="142"/>
      <c r="B894" s="144" t="s">
        <v>260</v>
      </c>
      <c r="C894" s="52" t="s">
        <v>255</v>
      </c>
      <c r="D894" s="62">
        <v>38.54</v>
      </c>
      <c r="E894" s="59">
        <v>34.42</v>
      </c>
      <c r="F894" s="59">
        <v>38.4</v>
      </c>
      <c r="G894" s="59">
        <v>38.83</v>
      </c>
      <c r="H894" s="59">
        <v>39.14</v>
      </c>
      <c r="I894" s="59">
        <v>38.369999999999997</v>
      </c>
      <c r="J894" s="59">
        <v>39.119999999999997</v>
      </c>
      <c r="K894" s="59">
        <v>38.18</v>
      </c>
      <c r="L894" s="59">
        <v>37.57</v>
      </c>
      <c r="M894" s="59">
        <v>39.01</v>
      </c>
      <c r="N894" s="59">
        <v>35.22</v>
      </c>
      <c r="O894" s="59">
        <v>35.19</v>
      </c>
      <c r="P894" s="59">
        <v>34.409999999999997</v>
      </c>
      <c r="Q894" s="59">
        <v>34.479999999999997</v>
      </c>
      <c r="R894" s="59">
        <v>36.06</v>
      </c>
      <c r="S894" s="59">
        <v>36.99</v>
      </c>
      <c r="T894" s="59">
        <v>34.33</v>
      </c>
      <c r="U894" s="59">
        <v>34.96</v>
      </c>
      <c r="V894" s="59">
        <v>35.29</v>
      </c>
      <c r="W894" s="70">
        <v>34.83</v>
      </c>
      <c r="X894" s="37">
        <f t="shared" si="340"/>
        <v>36.667000000000009</v>
      </c>
      <c r="Y894" s="46">
        <f t="shared" si="341"/>
        <v>1.8937239836670468</v>
      </c>
      <c r="Z894" s="46">
        <f t="shared" si="342"/>
        <v>39.14</v>
      </c>
      <c r="AA894" s="46">
        <f t="shared" si="343"/>
        <v>34.33</v>
      </c>
      <c r="AB894" s="26">
        <f t="shared" si="344"/>
        <v>4.8100000000000023</v>
      </c>
    </row>
    <row r="895" spans="1:28" x14ac:dyDescent="0.2">
      <c r="A895" s="142"/>
      <c r="B895" s="145"/>
      <c r="C895" s="53" t="s">
        <v>256</v>
      </c>
      <c r="D895" s="62">
        <v>0.88</v>
      </c>
      <c r="E895" s="59">
        <v>1.44</v>
      </c>
      <c r="F895" s="59">
        <v>2.12</v>
      </c>
      <c r="G895" s="59">
        <v>1.57</v>
      </c>
      <c r="H895" s="59">
        <v>2.15</v>
      </c>
      <c r="I895" s="59">
        <v>1.72</v>
      </c>
      <c r="J895" s="59">
        <v>0.42</v>
      </c>
      <c r="K895" s="59">
        <v>0.42</v>
      </c>
      <c r="L895" s="59">
        <v>1.29</v>
      </c>
      <c r="M895" s="59">
        <v>0.49</v>
      </c>
      <c r="N895" s="59">
        <v>-0.24</v>
      </c>
      <c r="O895" s="59">
        <v>-0.45</v>
      </c>
      <c r="P895" s="59">
        <v>-0.36</v>
      </c>
      <c r="Q895" s="59">
        <v>-0.01</v>
      </c>
      <c r="R895" s="59">
        <v>-0.04</v>
      </c>
      <c r="S895" s="59">
        <v>0.08</v>
      </c>
      <c r="T895" s="59">
        <v>-0.09</v>
      </c>
      <c r="U895" s="59">
        <v>0.23</v>
      </c>
      <c r="V895" s="59">
        <v>0.87</v>
      </c>
      <c r="W895" s="70">
        <v>0.73</v>
      </c>
      <c r="X895" s="37">
        <f t="shared" si="340"/>
        <v>0.66100000000000025</v>
      </c>
      <c r="Y895" s="46">
        <f t="shared" si="341"/>
        <v>0.81613272914333457</v>
      </c>
      <c r="Z895" s="46">
        <f t="shared" si="342"/>
        <v>2.15</v>
      </c>
      <c r="AA895" s="46">
        <f t="shared" si="343"/>
        <v>-0.45</v>
      </c>
      <c r="AB895" s="26">
        <f t="shared" si="344"/>
        <v>2.6</v>
      </c>
    </row>
    <row r="896" spans="1:28" x14ac:dyDescent="0.2">
      <c r="A896" s="143"/>
      <c r="B896" s="146"/>
      <c r="C896" s="54" t="s">
        <v>257</v>
      </c>
      <c r="D896" s="63">
        <v>-0.13</v>
      </c>
      <c r="E896" s="64">
        <v>0.85</v>
      </c>
      <c r="F896" s="64">
        <v>2.02</v>
      </c>
      <c r="G896" s="64">
        <v>0.83</v>
      </c>
      <c r="H896" s="64">
        <v>2.27</v>
      </c>
      <c r="I896" s="64">
        <v>1.57</v>
      </c>
      <c r="J896" s="64">
        <v>-1.08</v>
      </c>
      <c r="K896" s="64">
        <v>-0.73</v>
      </c>
      <c r="L896" s="64">
        <v>0.46</v>
      </c>
      <c r="M896" s="64">
        <v>-0.85</v>
      </c>
      <c r="N896" s="64">
        <v>-1.77</v>
      </c>
      <c r="O896" s="64">
        <v>-2.39</v>
      </c>
      <c r="P896" s="64">
        <v>-2.2599999999999998</v>
      </c>
      <c r="Q896" s="64">
        <v>-1.8</v>
      </c>
      <c r="R896" s="64">
        <v>-1.96</v>
      </c>
      <c r="S896" s="64">
        <v>-1.7</v>
      </c>
      <c r="T896" s="64">
        <v>-1.99</v>
      </c>
      <c r="U896" s="64">
        <v>-0.98</v>
      </c>
      <c r="V896" s="64">
        <v>0.43</v>
      </c>
      <c r="W896" s="72">
        <v>0.06</v>
      </c>
      <c r="X896" s="38">
        <f t="shared" si="340"/>
        <v>-0.45750000000000002</v>
      </c>
      <c r="Y896" s="51">
        <f t="shared" si="341"/>
        <v>1.4619197004371736</v>
      </c>
      <c r="Z896" s="51">
        <f t="shared" si="342"/>
        <v>2.27</v>
      </c>
      <c r="AA896" s="51">
        <f t="shared" si="343"/>
        <v>-2.39</v>
      </c>
      <c r="AB896" s="27">
        <f t="shared" si="344"/>
        <v>4.66</v>
      </c>
    </row>
    <row r="897" spans="1:28" x14ac:dyDescent="0.2">
      <c r="A897" s="141" t="s">
        <v>75</v>
      </c>
      <c r="B897" s="144" t="s">
        <v>254</v>
      </c>
      <c r="C897" s="52" t="s">
        <v>255</v>
      </c>
      <c r="D897" s="65">
        <v>44.25</v>
      </c>
      <c r="E897" s="66">
        <v>43.13</v>
      </c>
      <c r="F897" s="66">
        <v>43.81</v>
      </c>
      <c r="G897" s="66">
        <v>42.54</v>
      </c>
      <c r="H897" s="66">
        <v>42.33</v>
      </c>
      <c r="I897" s="66">
        <v>42.79</v>
      </c>
      <c r="J897" s="66">
        <v>40.97</v>
      </c>
      <c r="K897" s="66">
        <v>43.05</v>
      </c>
      <c r="L897" s="66">
        <v>41.1</v>
      </c>
      <c r="M897" s="66">
        <v>42.98</v>
      </c>
      <c r="N897" s="66">
        <v>48.09</v>
      </c>
      <c r="O897" s="66">
        <v>45.99</v>
      </c>
      <c r="P897" s="66">
        <v>47.01</v>
      </c>
      <c r="Q897" s="66">
        <v>47.52</v>
      </c>
      <c r="R897" s="66">
        <v>44.63</v>
      </c>
      <c r="S897" s="66">
        <v>45.35</v>
      </c>
      <c r="T897" s="66">
        <v>48.24</v>
      </c>
      <c r="U897" s="66">
        <v>44.88</v>
      </c>
      <c r="V897" s="66">
        <v>46.17</v>
      </c>
      <c r="W897" s="69">
        <v>46.56</v>
      </c>
      <c r="X897" s="36">
        <f>AVERAGE(D897:W897)</f>
        <v>44.569500000000005</v>
      </c>
      <c r="Y897" s="44">
        <f>_xlfn.STDEV.S(D897:W897)</f>
        <v>2.2320617681511661</v>
      </c>
      <c r="Z897" s="44">
        <f>MAX(D897:W897)</f>
        <v>48.24</v>
      </c>
      <c r="AA897" s="44">
        <f>MIN(D897:W897)</f>
        <v>40.97</v>
      </c>
      <c r="AB897" s="25">
        <f>Z897-AA897</f>
        <v>7.2700000000000031</v>
      </c>
    </row>
    <row r="898" spans="1:28" x14ac:dyDescent="0.2">
      <c r="A898" s="142"/>
      <c r="B898" s="145"/>
      <c r="C898" s="53" t="s">
        <v>256</v>
      </c>
      <c r="D898" s="62">
        <v>-0.36</v>
      </c>
      <c r="E898" s="59">
        <v>-0.28000000000000003</v>
      </c>
      <c r="F898" s="59">
        <v>-0.33</v>
      </c>
      <c r="G898" s="59">
        <v>-0.24</v>
      </c>
      <c r="H898" s="59">
        <v>-0.22</v>
      </c>
      <c r="I898" s="59">
        <v>-0.28000000000000003</v>
      </c>
      <c r="J898" s="59">
        <v>0.11</v>
      </c>
      <c r="K898" s="59">
        <v>0.12</v>
      </c>
      <c r="L898" s="59">
        <v>0.28999999999999998</v>
      </c>
      <c r="M898" s="59">
        <v>0.28999999999999998</v>
      </c>
      <c r="N898" s="59">
        <v>0.06</v>
      </c>
      <c r="O898" s="59">
        <v>0.71</v>
      </c>
      <c r="P898" s="59">
        <v>2.6539999999999999</v>
      </c>
      <c r="Q898" s="59">
        <v>2.63</v>
      </c>
      <c r="R898" s="59">
        <v>1.98</v>
      </c>
      <c r="S898" s="59">
        <v>0.33</v>
      </c>
      <c r="T898" s="59">
        <v>2.95</v>
      </c>
      <c r="U898" s="59">
        <v>1.53</v>
      </c>
      <c r="V898" s="59">
        <v>2.5299999999999998</v>
      </c>
      <c r="W898" s="70">
        <v>2.34</v>
      </c>
      <c r="X898" s="37">
        <f t="shared" ref="X898:X903" si="345">AVERAGE(D898:W898)</f>
        <v>0.8407</v>
      </c>
      <c r="Y898" s="46">
        <f t="shared" ref="Y898:Y903" si="346">_xlfn.STDEV.S(D898:W898)</f>
        <v>1.213476653864294</v>
      </c>
      <c r="Z898" s="46">
        <f t="shared" ref="Z898:Z903" si="347">MAX(D898:W898)</f>
        <v>2.95</v>
      </c>
      <c r="AA898" s="46">
        <f t="shared" ref="AA898:AA903" si="348">MIN(D898:W898)</f>
        <v>-0.36</v>
      </c>
      <c r="AB898" s="26">
        <f t="shared" ref="AB898:AB903" si="349">Z898-AA898</f>
        <v>3.31</v>
      </c>
    </row>
    <row r="899" spans="1:28" x14ac:dyDescent="0.2">
      <c r="A899" s="142"/>
      <c r="B899" s="146"/>
      <c r="C899" s="54" t="s">
        <v>257</v>
      </c>
      <c r="D899" s="62">
        <v>-2.27</v>
      </c>
      <c r="E899" s="59">
        <v>-1.9</v>
      </c>
      <c r="F899" s="59">
        <v>-1.83</v>
      </c>
      <c r="G899" s="59">
        <v>-1.97</v>
      </c>
      <c r="H899" s="59">
        <v>-1.91</v>
      </c>
      <c r="I899" s="59">
        <v>-2.09</v>
      </c>
      <c r="J899" s="59">
        <v>-1.17</v>
      </c>
      <c r="K899" s="59">
        <v>-1.18</v>
      </c>
      <c r="L899" s="59">
        <v>-0.92</v>
      </c>
      <c r="M899" s="59">
        <v>-0.93</v>
      </c>
      <c r="N899" s="59">
        <v>-0.87</v>
      </c>
      <c r="O899" s="59">
        <v>-0.25</v>
      </c>
      <c r="P899" s="59">
        <v>4.3600000000000003</v>
      </c>
      <c r="Q899" s="59">
        <v>4.63</v>
      </c>
      <c r="R899" s="59">
        <v>2.42</v>
      </c>
      <c r="S899" s="59">
        <v>-0.7</v>
      </c>
      <c r="T899" s="59">
        <v>5.09</v>
      </c>
      <c r="U899" s="59">
        <v>0.94</v>
      </c>
      <c r="V899" s="59">
        <v>3.83</v>
      </c>
      <c r="W899" s="70">
        <v>3.6</v>
      </c>
      <c r="X899" s="37">
        <f t="shared" si="345"/>
        <v>0.34399999999999997</v>
      </c>
      <c r="Y899" s="46">
        <f t="shared" si="346"/>
        <v>2.5970396101796571</v>
      </c>
      <c r="Z899" s="46">
        <f t="shared" si="347"/>
        <v>5.09</v>
      </c>
      <c r="AA899" s="46">
        <f t="shared" si="348"/>
        <v>-2.27</v>
      </c>
      <c r="AB899" s="26">
        <f t="shared" si="349"/>
        <v>7.3599999999999994</v>
      </c>
    </row>
    <row r="900" spans="1:28" x14ac:dyDescent="0.2">
      <c r="A900" s="142"/>
      <c r="B900" s="55" t="s">
        <v>258</v>
      </c>
      <c r="C900" s="56" t="s">
        <v>259</v>
      </c>
      <c r="D900" s="61">
        <v>95</v>
      </c>
      <c r="E900" s="60">
        <v>92</v>
      </c>
      <c r="F900" s="60">
        <v>94</v>
      </c>
      <c r="G900" s="60">
        <v>104</v>
      </c>
      <c r="H900" s="60">
        <v>105</v>
      </c>
      <c r="I900" s="60">
        <v>102</v>
      </c>
      <c r="J900" s="60">
        <v>87</v>
      </c>
      <c r="K900" s="60">
        <v>88</v>
      </c>
      <c r="L900" s="60">
        <v>88</v>
      </c>
      <c r="M900" s="60">
        <v>88</v>
      </c>
      <c r="N900" s="60">
        <v>100</v>
      </c>
      <c r="O900" s="60">
        <v>95</v>
      </c>
      <c r="P900" s="60">
        <v>86</v>
      </c>
      <c r="Q900" s="60">
        <v>86</v>
      </c>
      <c r="R900" s="60">
        <v>87</v>
      </c>
      <c r="S900" s="60">
        <v>94</v>
      </c>
      <c r="T900" s="60">
        <v>85</v>
      </c>
      <c r="U900" s="60">
        <v>89</v>
      </c>
      <c r="V900" s="60">
        <v>86</v>
      </c>
      <c r="W900" s="71">
        <v>86</v>
      </c>
      <c r="X900" s="37">
        <f t="shared" si="345"/>
        <v>91.85</v>
      </c>
      <c r="Y900" s="46">
        <f t="shared" si="346"/>
        <v>6.4991902329606051</v>
      </c>
      <c r="Z900" s="46">
        <f t="shared" si="347"/>
        <v>105</v>
      </c>
      <c r="AA900" s="46">
        <f t="shared" si="348"/>
        <v>85</v>
      </c>
      <c r="AB900" s="26">
        <f t="shared" si="349"/>
        <v>20</v>
      </c>
    </row>
    <row r="901" spans="1:28" x14ac:dyDescent="0.2">
      <c r="A901" s="142"/>
      <c r="B901" s="144" t="s">
        <v>260</v>
      </c>
      <c r="C901" s="52" t="s">
        <v>255</v>
      </c>
      <c r="D901" s="62">
        <v>37.54</v>
      </c>
      <c r="E901" s="59">
        <v>36.380000000000003</v>
      </c>
      <c r="F901" s="59">
        <v>37.08</v>
      </c>
      <c r="G901" s="59">
        <v>34.49</v>
      </c>
      <c r="H901" s="59">
        <v>34.15</v>
      </c>
      <c r="I901" s="59">
        <v>35.049999999999997</v>
      </c>
      <c r="J901" s="59">
        <v>33.979999999999997</v>
      </c>
      <c r="K901" s="59">
        <v>36.549999999999997</v>
      </c>
      <c r="L901" s="59">
        <v>34.08</v>
      </c>
      <c r="M901" s="59">
        <v>36.46</v>
      </c>
      <c r="N901" s="59">
        <v>41.93</v>
      </c>
      <c r="O901" s="59">
        <v>39.72</v>
      </c>
      <c r="P901" s="59">
        <v>41.6</v>
      </c>
      <c r="Q901" s="59">
        <v>42.2</v>
      </c>
      <c r="R901" s="59">
        <v>38.61</v>
      </c>
      <c r="S901" s="59">
        <v>39.03</v>
      </c>
      <c r="T901" s="59">
        <v>43.09</v>
      </c>
      <c r="U901" s="59">
        <v>38.76</v>
      </c>
      <c r="V901" s="59">
        <v>41.24</v>
      </c>
      <c r="W901" s="70">
        <v>41.3</v>
      </c>
      <c r="X901" s="37">
        <f t="shared" si="345"/>
        <v>38.161999999999999</v>
      </c>
      <c r="Y901" s="46">
        <f t="shared" si="346"/>
        <v>3.0202223689481449</v>
      </c>
      <c r="Z901" s="46">
        <f t="shared" si="347"/>
        <v>43.09</v>
      </c>
      <c r="AA901" s="46">
        <f t="shared" si="348"/>
        <v>33.979999999999997</v>
      </c>
      <c r="AB901" s="26">
        <f t="shared" si="349"/>
        <v>9.1100000000000065</v>
      </c>
    </row>
    <row r="902" spans="1:28" x14ac:dyDescent="0.2">
      <c r="A902" s="142"/>
      <c r="B902" s="145"/>
      <c r="C902" s="53" t="s">
        <v>256</v>
      </c>
      <c r="D902" s="62">
        <v>-0.6</v>
      </c>
      <c r="E902" s="59">
        <v>-0.56000000000000005</v>
      </c>
      <c r="F902" s="59">
        <v>-0.57999999999999996</v>
      </c>
      <c r="G902" s="59">
        <v>-0.52</v>
      </c>
      <c r="H902" s="59">
        <v>-0.53</v>
      </c>
      <c r="I902" s="59">
        <v>-0.55000000000000004</v>
      </c>
      <c r="J902" s="59">
        <v>-0.08</v>
      </c>
      <c r="K902" s="59">
        <v>0</v>
      </c>
      <c r="L902" s="59">
        <v>0.17</v>
      </c>
      <c r="M902" s="59">
        <v>0.2</v>
      </c>
      <c r="N902" s="59">
        <v>-4.2999999999999997E-2</v>
      </c>
      <c r="O902" s="59">
        <v>0.78</v>
      </c>
      <c r="P902" s="59">
        <v>3.11</v>
      </c>
      <c r="Q902" s="59">
        <v>3.07</v>
      </c>
      <c r="R902" s="59">
        <v>2.33</v>
      </c>
      <c r="S902" s="59">
        <v>0.28000000000000003</v>
      </c>
      <c r="T902" s="59">
        <v>3.43</v>
      </c>
      <c r="U902" s="59">
        <v>1.79</v>
      </c>
      <c r="V902" s="59">
        <v>2.95</v>
      </c>
      <c r="W902" s="70">
        <v>2.72</v>
      </c>
      <c r="X902" s="37">
        <f t="shared" si="345"/>
        <v>0.86834999999999984</v>
      </c>
      <c r="Y902" s="46">
        <f t="shared" si="346"/>
        <v>1.5068774711826753</v>
      </c>
      <c r="Z902" s="46">
        <f t="shared" si="347"/>
        <v>3.43</v>
      </c>
      <c r="AA902" s="46">
        <f t="shared" si="348"/>
        <v>-0.6</v>
      </c>
      <c r="AB902" s="26">
        <f t="shared" si="349"/>
        <v>4.03</v>
      </c>
    </row>
    <row r="903" spans="1:28" x14ac:dyDescent="0.2">
      <c r="A903" s="143"/>
      <c r="B903" s="146"/>
      <c r="C903" s="54" t="s">
        <v>257</v>
      </c>
      <c r="D903" s="63">
        <v>-2.58</v>
      </c>
      <c r="E903" s="64">
        <v>-2.09</v>
      </c>
      <c r="F903" s="64">
        <v>-1.97</v>
      </c>
      <c r="G903" s="64">
        <v>-2.27</v>
      </c>
      <c r="H903" s="64">
        <v>-2.2799999999999998</v>
      </c>
      <c r="I903" s="64">
        <v>-2.35</v>
      </c>
      <c r="J903" s="64">
        <v>-1.2</v>
      </c>
      <c r="K903" s="64">
        <v>-1.2</v>
      </c>
      <c r="L903" s="64">
        <v>-0.85</v>
      </c>
      <c r="M903" s="64">
        <v>-0.84</v>
      </c>
      <c r="N903" s="64">
        <v>-0.79</v>
      </c>
      <c r="O903" s="64">
        <v>7.0000000000000007E-2</v>
      </c>
      <c r="P903" s="64">
        <v>5.73</v>
      </c>
      <c r="Q903" s="64">
        <v>6.04</v>
      </c>
      <c r="R903" s="64">
        <v>3.43</v>
      </c>
      <c r="S903" s="64">
        <v>-0.54</v>
      </c>
      <c r="T903" s="64">
        <v>6.57</v>
      </c>
      <c r="U903" s="64">
        <v>1.58</v>
      </c>
      <c r="V903" s="64">
        <v>5.0999999999999996</v>
      </c>
      <c r="W903" s="72">
        <v>4.82</v>
      </c>
      <c r="X903" s="38">
        <f t="shared" si="345"/>
        <v>0.71900000000000008</v>
      </c>
      <c r="Y903" s="51">
        <f t="shared" si="346"/>
        <v>3.2577985786336403</v>
      </c>
      <c r="Z903" s="51">
        <f t="shared" si="347"/>
        <v>6.57</v>
      </c>
      <c r="AA903" s="51">
        <f t="shared" si="348"/>
        <v>-2.58</v>
      </c>
      <c r="AB903" s="27">
        <f t="shared" si="349"/>
        <v>9.15</v>
      </c>
    </row>
    <row r="904" spans="1:28" x14ac:dyDescent="0.2">
      <c r="A904" s="141" t="s">
        <v>76</v>
      </c>
      <c r="B904" s="144" t="s">
        <v>254</v>
      </c>
      <c r="C904" s="52" t="s">
        <v>255</v>
      </c>
      <c r="D904" s="65">
        <v>40.79</v>
      </c>
      <c r="E904" s="66">
        <v>41.63</v>
      </c>
      <c r="F904" s="66">
        <v>42.42</v>
      </c>
      <c r="G904" s="66">
        <v>41.09</v>
      </c>
      <c r="H904" s="66">
        <v>42.76</v>
      </c>
      <c r="I904" s="66">
        <v>40.74</v>
      </c>
      <c r="J904" s="66">
        <v>44.5</v>
      </c>
      <c r="K904" s="66">
        <v>44.01</v>
      </c>
      <c r="L904" s="66">
        <v>45.62</v>
      </c>
      <c r="M904" s="66">
        <v>45.84</v>
      </c>
      <c r="N904" s="66">
        <v>45.74</v>
      </c>
      <c r="O904" s="66">
        <v>59.21</v>
      </c>
      <c r="P904" s="66">
        <v>54.84</v>
      </c>
      <c r="Q904" s="66">
        <v>55.6</v>
      </c>
      <c r="R904" s="66">
        <v>51.4</v>
      </c>
      <c r="S904" s="66">
        <v>44.37</v>
      </c>
      <c r="T904" s="66">
        <v>50.97</v>
      </c>
      <c r="U904" s="66">
        <v>52.42</v>
      </c>
      <c r="V904" s="66">
        <v>49.05</v>
      </c>
      <c r="W904" s="69">
        <v>51.16</v>
      </c>
      <c r="X904" s="36">
        <f>AVERAGE(D904:W904)</f>
        <v>47.207999999999998</v>
      </c>
      <c r="Y904" s="44">
        <f>_xlfn.STDEV.S(D904:W904)</f>
        <v>5.5110659967971136</v>
      </c>
      <c r="Z904" s="44">
        <f>MAX(D904:W904)</f>
        <v>59.21</v>
      </c>
      <c r="AA904" s="44">
        <f>MIN(D904:W904)</f>
        <v>40.74</v>
      </c>
      <c r="AB904" s="25">
        <f>Z904-AA904</f>
        <v>18.47</v>
      </c>
    </row>
    <row r="905" spans="1:28" x14ac:dyDescent="0.2">
      <c r="A905" s="142"/>
      <c r="B905" s="145"/>
      <c r="C905" s="53" t="s">
        <v>256</v>
      </c>
      <c r="D905" s="62">
        <v>0.44</v>
      </c>
      <c r="E905" s="59">
        <v>-0.14000000000000001</v>
      </c>
      <c r="F905" s="59">
        <v>-0.22</v>
      </c>
      <c r="G905" s="59">
        <v>0.72</v>
      </c>
      <c r="H905" s="59">
        <v>1.28</v>
      </c>
      <c r="I905" s="59">
        <v>0.49</v>
      </c>
      <c r="J905" s="59">
        <v>1.05</v>
      </c>
      <c r="K905" s="59">
        <v>0.89</v>
      </c>
      <c r="L905" s="59">
        <v>1.33</v>
      </c>
      <c r="M905" s="59">
        <v>1.41</v>
      </c>
      <c r="N905" s="59">
        <v>1.67</v>
      </c>
      <c r="O905" s="59">
        <v>2.92</v>
      </c>
      <c r="P905" s="59">
        <v>2.88</v>
      </c>
      <c r="Q905" s="59">
        <v>2.29</v>
      </c>
      <c r="R905" s="59">
        <v>1.78</v>
      </c>
      <c r="S905" s="59">
        <v>1.43</v>
      </c>
      <c r="T905" s="59">
        <v>2.73</v>
      </c>
      <c r="U905" s="59">
        <v>2.92</v>
      </c>
      <c r="V905" s="59">
        <v>2.4900000000000002</v>
      </c>
      <c r="W905" s="70">
        <v>2.89</v>
      </c>
      <c r="X905" s="37">
        <f t="shared" ref="X905:X910" si="350">AVERAGE(D905:W905)</f>
        <v>1.5625</v>
      </c>
      <c r="Y905" s="46">
        <f t="shared" ref="Y905:Y910" si="351">_xlfn.STDEV.S(D905:W905)</f>
        <v>1.0280429798510626</v>
      </c>
      <c r="Z905" s="46">
        <f t="shared" ref="Z905:Z910" si="352">MAX(D905:W905)</f>
        <v>2.92</v>
      </c>
      <c r="AA905" s="46">
        <f t="shared" ref="AA905:AA910" si="353">MIN(D905:W905)</f>
        <v>-0.22</v>
      </c>
      <c r="AB905" s="26">
        <f t="shared" ref="AB905:AB910" si="354">Z905-AA905</f>
        <v>3.14</v>
      </c>
    </row>
    <row r="906" spans="1:28" x14ac:dyDescent="0.2">
      <c r="A906" s="142"/>
      <c r="B906" s="146"/>
      <c r="C906" s="54" t="s">
        <v>257</v>
      </c>
      <c r="D906" s="62">
        <v>-0.64</v>
      </c>
      <c r="E906" s="59">
        <v>-1.69</v>
      </c>
      <c r="F906" s="59">
        <v>-1.94</v>
      </c>
      <c r="G906" s="59">
        <v>0.06</v>
      </c>
      <c r="H906" s="59">
        <v>1.24</v>
      </c>
      <c r="I906" s="59">
        <v>-0.54</v>
      </c>
      <c r="J906" s="59">
        <v>1</v>
      </c>
      <c r="K906" s="59">
        <v>0.27</v>
      </c>
      <c r="L906" s="59">
        <v>1.77</v>
      </c>
      <c r="M906" s="59">
        <v>1.93</v>
      </c>
      <c r="N906" s="59">
        <v>2.57</v>
      </c>
      <c r="O906" s="59">
        <v>9.33</v>
      </c>
      <c r="P906" s="59">
        <v>7.84</v>
      </c>
      <c r="Q906" s="59">
        <v>7.49</v>
      </c>
      <c r="R906" s="59">
        <v>4.95</v>
      </c>
      <c r="S906" s="59">
        <v>1.72</v>
      </c>
      <c r="T906" s="59">
        <v>5.33</v>
      </c>
      <c r="U906" s="59">
        <v>6.3</v>
      </c>
      <c r="V906" s="59">
        <v>4.76</v>
      </c>
      <c r="W906" s="70">
        <v>5.72</v>
      </c>
      <c r="X906" s="37">
        <f t="shared" si="350"/>
        <v>2.8734999999999995</v>
      </c>
      <c r="Y906" s="46">
        <f t="shared" si="351"/>
        <v>3.3545574262957234</v>
      </c>
      <c r="Z906" s="46">
        <f t="shared" si="352"/>
        <v>9.33</v>
      </c>
      <c r="AA906" s="46">
        <f t="shared" si="353"/>
        <v>-1.94</v>
      </c>
      <c r="AB906" s="26">
        <f t="shared" si="354"/>
        <v>11.27</v>
      </c>
    </row>
    <row r="907" spans="1:28" x14ac:dyDescent="0.2">
      <c r="A907" s="142"/>
      <c r="B907" s="55" t="s">
        <v>258</v>
      </c>
      <c r="C907" s="56" t="s">
        <v>259</v>
      </c>
      <c r="D907" s="61">
        <v>90</v>
      </c>
      <c r="E907" s="60">
        <v>97</v>
      </c>
      <c r="F907" s="60">
        <v>101</v>
      </c>
      <c r="G907" s="60">
        <v>92</v>
      </c>
      <c r="H907" s="60">
        <v>89</v>
      </c>
      <c r="I907" s="60">
        <v>91</v>
      </c>
      <c r="J907" s="60">
        <v>87</v>
      </c>
      <c r="K907" s="60">
        <v>87</v>
      </c>
      <c r="L907" s="60">
        <v>86</v>
      </c>
      <c r="M907" s="60">
        <v>86</v>
      </c>
      <c r="N907" s="60">
        <v>86</v>
      </c>
      <c r="O907" s="60">
        <v>79</v>
      </c>
      <c r="P907" s="60">
        <v>81</v>
      </c>
      <c r="Q907" s="60">
        <v>81</v>
      </c>
      <c r="R907" s="60">
        <v>83</v>
      </c>
      <c r="S907" s="60">
        <v>87</v>
      </c>
      <c r="T907" s="60">
        <v>83</v>
      </c>
      <c r="U907" s="60">
        <v>82</v>
      </c>
      <c r="V907" s="60">
        <v>85</v>
      </c>
      <c r="W907" s="71">
        <v>83</v>
      </c>
      <c r="X907" s="37">
        <f t="shared" si="350"/>
        <v>86.8</v>
      </c>
      <c r="Y907" s="46">
        <f t="shared" si="351"/>
        <v>5.4541148155363066</v>
      </c>
      <c r="Z907" s="46">
        <f t="shared" si="352"/>
        <v>101</v>
      </c>
      <c r="AA907" s="46">
        <f t="shared" si="353"/>
        <v>79</v>
      </c>
      <c r="AB907" s="26">
        <f t="shared" si="354"/>
        <v>22</v>
      </c>
    </row>
    <row r="908" spans="1:28" x14ac:dyDescent="0.2">
      <c r="A908" s="142"/>
      <c r="B908" s="144" t="s">
        <v>260</v>
      </c>
      <c r="C908" s="52" t="s">
        <v>255</v>
      </c>
      <c r="D908" s="62">
        <v>33.47</v>
      </c>
      <c r="E908" s="59">
        <v>33.92</v>
      </c>
      <c r="F908" s="59">
        <v>34.68</v>
      </c>
      <c r="G908" s="59">
        <v>33.700000000000003</v>
      </c>
      <c r="H908" s="59">
        <v>36.17</v>
      </c>
      <c r="I908" s="59">
        <v>33.36</v>
      </c>
      <c r="J908" s="59">
        <v>38.479999999999997</v>
      </c>
      <c r="K908" s="59">
        <v>37.86</v>
      </c>
      <c r="L908" s="59">
        <v>39.93</v>
      </c>
      <c r="M908" s="59">
        <v>40.159999999999997</v>
      </c>
      <c r="N908" s="59">
        <v>40.08</v>
      </c>
      <c r="O908" s="59">
        <v>55.87</v>
      </c>
      <c r="P908" s="59">
        <v>50.94</v>
      </c>
      <c r="Q908" s="59">
        <v>51.77</v>
      </c>
      <c r="R908" s="59">
        <v>46.93</v>
      </c>
      <c r="S908" s="59">
        <v>38.35</v>
      </c>
      <c r="T908" s="59">
        <v>46.45</v>
      </c>
      <c r="U908" s="59">
        <v>48.13</v>
      </c>
      <c r="V908" s="59">
        <v>44.08</v>
      </c>
      <c r="W908" s="70">
        <v>46.63</v>
      </c>
      <c r="X908" s="37">
        <f t="shared" si="350"/>
        <v>41.548000000000002</v>
      </c>
      <c r="Y908" s="46">
        <f t="shared" si="351"/>
        <v>6.861342971198928</v>
      </c>
      <c r="Z908" s="46">
        <f t="shared" si="352"/>
        <v>55.87</v>
      </c>
      <c r="AA908" s="46">
        <f t="shared" si="353"/>
        <v>33.36</v>
      </c>
      <c r="AB908" s="26">
        <f t="shared" si="354"/>
        <v>22.509999999999998</v>
      </c>
    </row>
    <row r="909" spans="1:28" x14ac:dyDescent="0.2">
      <c r="A909" s="142"/>
      <c r="B909" s="145"/>
      <c r="C909" s="53" t="s">
        <v>256</v>
      </c>
      <c r="D909" s="62">
        <v>0.37</v>
      </c>
      <c r="E909" s="59">
        <v>-0.39</v>
      </c>
      <c r="F909" s="59">
        <v>-0.49</v>
      </c>
      <c r="G909" s="59">
        <v>0.74</v>
      </c>
      <c r="H909" s="59">
        <v>1.45</v>
      </c>
      <c r="I909" s="59">
        <v>0.45</v>
      </c>
      <c r="J909" s="59">
        <v>1.1499999999999999</v>
      </c>
      <c r="K909" s="59">
        <v>0.96</v>
      </c>
      <c r="L909" s="59">
        <v>1.5</v>
      </c>
      <c r="M909" s="59">
        <v>1.6</v>
      </c>
      <c r="N909" s="59">
        <v>1.93</v>
      </c>
      <c r="O909" s="59">
        <v>3.18</v>
      </c>
      <c r="P909" s="59">
        <v>3.21</v>
      </c>
      <c r="Q909" s="59">
        <v>2.5099999999999998</v>
      </c>
      <c r="R909" s="59">
        <v>1.97</v>
      </c>
      <c r="S909" s="59">
        <v>1.64</v>
      </c>
      <c r="T909" s="59">
        <v>3.1</v>
      </c>
      <c r="U909" s="59">
        <v>3.3</v>
      </c>
      <c r="V909" s="59">
        <v>2.85</v>
      </c>
      <c r="W909" s="70">
        <v>3.29</v>
      </c>
      <c r="X909" s="37">
        <f t="shared" si="350"/>
        <v>1.7160000000000004</v>
      </c>
      <c r="Y909" s="46">
        <f t="shared" si="351"/>
        <v>1.2139817045356847</v>
      </c>
      <c r="Z909" s="46">
        <f t="shared" si="352"/>
        <v>3.3</v>
      </c>
      <c r="AA909" s="46">
        <f t="shared" si="353"/>
        <v>-0.49</v>
      </c>
      <c r="AB909" s="26">
        <f t="shared" si="354"/>
        <v>3.79</v>
      </c>
    </row>
    <row r="910" spans="1:28" x14ac:dyDescent="0.2">
      <c r="A910" s="143"/>
      <c r="B910" s="146"/>
      <c r="C910" s="54" t="s">
        <v>257</v>
      </c>
      <c r="D910" s="63">
        <v>-0.52</v>
      </c>
      <c r="E910" s="64">
        <v>-1.98</v>
      </c>
      <c r="F910" s="64">
        <v>-2.2000000000000002</v>
      </c>
      <c r="G910" s="64">
        <v>0.38</v>
      </c>
      <c r="H910" s="64">
        <v>1.95</v>
      </c>
      <c r="I910" s="64">
        <v>-0.4</v>
      </c>
      <c r="J910" s="64">
        <v>1.6</v>
      </c>
      <c r="K910" s="64">
        <v>0.67</v>
      </c>
      <c r="L910" s="64">
        <v>2.52</v>
      </c>
      <c r="M910" s="64">
        <v>2.71</v>
      </c>
      <c r="N910" s="64">
        <v>3.51</v>
      </c>
      <c r="O910" s="64">
        <v>10.84</v>
      </c>
      <c r="P910" s="64">
        <v>9.39</v>
      </c>
      <c r="Q910" s="64">
        <v>8.93</v>
      </c>
      <c r="R910" s="64">
        <v>6.15</v>
      </c>
      <c r="S910" s="64">
        <v>2.5</v>
      </c>
      <c r="T910" s="64">
        <v>6.64</v>
      </c>
      <c r="U910" s="64">
        <v>7.73</v>
      </c>
      <c r="V910" s="64">
        <v>6.08</v>
      </c>
      <c r="W910" s="72">
        <v>7.11</v>
      </c>
      <c r="X910" s="38">
        <f t="shared" si="350"/>
        <v>3.6804999999999999</v>
      </c>
      <c r="Y910" s="51">
        <f t="shared" si="351"/>
        <v>3.9209001047691774</v>
      </c>
      <c r="Z910" s="51">
        <f t="shared" si="352"/>
        <v>10.84</v>
      </c>
      <c r="AA910" s="51">
        <f t="shared" si="353"/>
        <v>-2.2000000000000002</v>
      </c>
      <c r="AB910" s="27">
        <f t="shared" si="354"/>
        <v>13.04</v>
      </c>
    </row>
    <row r="911" spans="1:28" x14ac:dyDescent="0.2">
      <c r="A911" s="141" t="s">
        <v>77</v>
      </c>
      <c r="B911" s="144" t="s">
        <v>254</v>
      </c>
      <c r="C911" s="52" t="s">
        <v>255</v>
      </c>
      <c r="D911" s="65">
        <v>61.24</v>
      </c>
      <c r="E911" s="66">
        <v>60.72</v>
      </c>
      <c r="F911" s="66">
        <v>59.81</v>
      </c>
      <c r="G911" s="66">
        <v>60.34</v>
      </c>
      <c r="H911" s="66">
        <v>61.07</v>
      </c>
      <c r="I911" s="66">
        <v>61.29</v>
      </c>
      <c r="J911" s="66">
        <v>57.5</v>
      </c>
      <c r="K911" s="66">
        <v>55.92</v>
      </c>
      <c r="L911" s="66">
        <v>57.39</v>
      </c>
      <c r="M911" s="66">
        <v>54.61</v>
      </c>
      <c r="N911" s="66">
        <v>61.9</v>
      </c>
      <c r="O911" s="66">
        <v>61.8</v>
      </c>
      <c r="P911" s="66">
        <v>61.25</v>
      </c>
      <c r="Q911" s="66">
        <v>61.82</v>
      </c>
      <c r="R911" s="66">
        <v>61.99</v>
      </c>
      <c r="S911" s="66">
        <v>61.59</v>
      </c>
      <c r="T911" s="66">
        <v>53.09</v>
      </c>
      <c r="U911" s="66">
        <v>49.9</v>
      </c>
      <c r="V911" s="66">
        <v>53.16</v>
      </c>
      <c r="W911" s="69">
        <v>50.35</v>
      </c>
      <c r="X911" s="36">
        <f>AVERAGE(D911:W911)</f>
        <v>58.33700000000001</v>
      </c>
      <c r="Y911" s="44">
        <f>_xlfn.STDEV.S(D911:W911)</f>
        <v>4.0804103250840642</v>
      </c>
      <c r="Z911" s="44">
        <f>MAX(D911:W911)</f>
        <v>61.99</v>
      </c>
      <c r="AA911" s="44">
        <f>MIN(D911:W911)</f>
        <v>49.9</v>
      </c>
      <c r="AB911" s="25">
        <f>Z911-AA911</f>
        <v>12.090000000000003</v>
      </c>
    </row>
    <row r="912" spans="1:28" x14ac:dyDescent="0.2">
      <c r="A912" s="142"/>
      <c r="B912" s="145"/>
      <c r="C912" s="53" t="s">
        <v>256</v>
      </c>
      <c r="D912" s="62">
        <v>2.92</v>
      </c>
      <c r="E912" s="59">
        <v>3</v>
      </c>
      <c r="F912" s="59">
        <v>2.75</v>
      </c>
      <c r="G912" s="59">
        <v>2.87</v>
      </c>
      <c r="H912" s="59">
        <v>3.07</v>
      </c>
      <c r="I912" s="59">
        <v>3</v>
      </c>
      <c r="J912" s="59">
        <v>3.01</v>
      </c>
      <c r="K912" s="59">
        <v>2.76</v>
      </c>
      <c r="L912" s="59">
        <v>2.94</v>
      </c>
      <c r="M912" s="59">
        <v>2.87</v>
      </c>
      <c r="N912" s="59">
        <v>2.95</v>
      </c>
      <c r="O912" s="59">
        <v>3</v>
      </c>
      <c r="P912" s="59">
        <v>3</v>
      </c>
      <c r="Q912" s="59">
        <v>3.03</v>
      </c>
      <c r="R912" s="59">
        <v>2.91</v>
      </c>
      <c r="S912" s="59">
        <v>2.99</v>
      </c>
      <c r="T912" s="59">
        <v>3.43</v>
      </c>
      <c r="U912" s="59">
        <v>2.68</v>
      </c>
      <c r="V912" s="59">
        <v>3.39</v>
      </c>
      <c r="W912" s="70">
        <v>2.84</v>
      </c>
      <c r="X912" s="37">
        <f t="shared" ref="X912:X917" si="355">AVERAGE(D912:W912)</f>
        <v>2.9704999999999999</v>
      </c>
      <c r="Y912" s="46">
        <f t="shared" ref="Y912:Y917" si="356">_xlfn.STDEV.S(D912:W912)</f>
        <v>0.18181757775019272</v>
      </c>
      <c r="Z912" s="46">
        <f t="shared" ref="Z912:Z917" si="357">MAX(D912:W912)</f>
        <v>3.43</v>
      </c>
      <c r="AA912" s="46">
        <f t="shared" ref="AA912:AA917" si="358">MIN(D912:W912)</f>
        <v>2.68</v>
      </c>
      <c r="AB912" s="26">
        <f t="shared" ref="AB912:AB917" si="359">Z912-AA912</f>
        <v>0.75</v>
      </c>
    </row>
    <row r="913" spans="1:28" x14ac:dyDescent="0.2">
      <c r="A913" s="142"/>
      <c r="B913" s="146"/>
      <c r="C913" s="54" t="s">
        <v>257</v>
      </c>
      <c r="D913" s="62">
        <v>9.43</v>
      </c>
      <c r="E913" s="59">
        <v>9.51</v>
      </c>
      <c r="F913" s="59">
        <v>8.65</v>
      </c>
      <c r="G913" s="59">
        <v>8.99</v>
      </c>
      <c r="H913" s="59">
        <v>9.76</v>
      </c>
      <c r="I913" s="59">
        <v>9.65</v>
      </c>
      <c r="J913" s="59">
        <v>7.73</v>
      </c>
      <c r="K913" s="59">
        <v>6.19</v>
      </c>
      <c r="L913" s="59">
        <v>7.83</v>
      </c>
      <c r="M913" s="59">
        <v>6.02</v>
      </c>
      <c r="N913" s="59">
        <v>7.84</v>
      </c>
      <c r="O913" s="59">
        <v>7.91</v>
      </c>
      <c r="P913" s="59">
        <v>8.24</v>
      </c>
      <c r="Q913" s="59">
        <v>7.98</v>
      </c>
      <c r="R913" s="59">
        <v>7.75</v>
      </c>
      <c r="S913" s="59">
        <v>7.78</v>
      </c>
      <c r="T913" s="59">
        <v>7.45</v>
      </c>
      <c r="U913" s="59">
        <v>5.31</v>
      </c>
      <c r="V913" s="59">
        <v>7.32</v>
      </c>
      <c r="W913" s="70">
        <v>5.87</v>
      </c>
      <c r="X913" s="37">
        <f t="shared" si="355"/>
        <v>7.8604999999999992</v>
      </c>
      <c r="Y913" s="46">
        <f t="shared" si="356"/>
        <v>1.2813909999437483</v>
      </c>
      <c r="Z913" s="46">
        <f t="shared" si="357"/>
        <v>9.76</v>
      </c>
      <c r="AA913" s="46">
        <f t="shared" si="358"/>
        <v>5.31</v>
      </c>
      <c r="AB913" s="26">
        <f t="shared" si="359"/>
        <v>4.45</v>
      </c>
    </row>
    <row r="914" spans="1:28" x14ac:dyDescent="0.2">
      <c r="A914" s="142"/>
      <c r="B914" s="55" t="s">
        <v>258</v>
      </c>
      <c r="C914" s="56" t="s">
        <v>259</v>
      </c>
      <c r="D914" s="61">
        <v>78</v>
      </c>
      <c r="E914" s="60">
        <v>78</v>
      </c>
      <c r="F914" s="60">
        <v>79</v>
      </c>
      <c r="G914" s="60">
        <v>79</v>
      </c>
      <c r="H914" s="60">
        <v>79</v>
      </c>
      <c r="I914" s="60">
        <v>79</v>
      </c>
      <c r="J914" s="60">
        <v>79</v>
      </c>
      <c r="K914" s="60">
        <v>81</v>
      </c>
      <c r="L914" s="60">
        <v>79</v>
      </c>
      <c r="M914" s="60">
        <v>83</v>
      </c>
      <c r="N914" s="60">
        <v>77</v>
      </c>
      <c r="O914" s="60">
        <v>78</v>
      </c>
      <c r="P914" s="60">
        <v>77</v>
      </c>
      <c r="Q914" s="60">
        <v>78</v>
      </c>
      <c r="R914" s="60">
        <v>77</v>
      </c>
      <c r="S914" s="60">
        <v>77</v>
      </c>
      <c r="T914" s="60">
        <v>91</v>
      </c>
      <c r="U914" s="60">
        <v>92</v>
      </c>
      <c r="V914" s="60">
        <v>92</v>
      </c>
      <c r="W914" s="71">
        <v>90</v>
      </c>
      <c r="X914" s="37">
        <f t="shared" si="355"/>
        <v>81.150000000000006</v>
      </c>
      <c r="Y914" s="46">
        <f t="shared" si="356"/>
        <v>5.3829653342255215</v>
      </c>
      <c r="Z914" s="46">
        <f t="shared" si="357"/>
        <v>92</v>
      </c>
      <c r="AA914" s="46">
        <f t="shared" si="358"/>
        <v>77</v>
      </c>
      <c r="AB914" s="26">
        <f t="shared" si="359"/>
        <v>15</v>
      </c>
    </row>
    <row r="915" spans="1:28" x14ac:dyDescent="0.2">
      <c r="A915" s="142"/>
      <c r="B915" s="144" t="s">
        <v>260</v>
      </c>
      <c r="C915" s="52" t="s">
        <v>255</v>
      </c>
      <c r="D915" s="62">
        <v>58.13</v>
      </c>
      <c r="E915" s="59">
        <v>57.54</v>
      </c>
      <c r="F915" s="59">
        <v>56.51</v>
      </c>
      <c r="G915" s="59">
        <v>57.11</v>
      </c>
      <c r="H915" s="59">
        <v>57.91</v>
      </c>
      <c r="I915" s="59">
        <v>58.15</v>
      </c>
      <c r="J915" s="59">
        <v>53.97</v>
      </c>
      <c r="K915" s="59">
        <v>52.11</v>
      </c>
      <c r="L915" s="59">
        <v>53.89</v>
      </c>
      <c r="M915" s="59">
        <v>50.59</v>
      </c>
      <c r="N915" s="59">
        <v>58.89</v>
      </c>
      <c r="O915" s="59">
        <v>58.73</v>
      </c>
      <c r="P915" s="59">
        <v>58.15</v>
      </c>
      <c r="Q915" s="59">
        <v>58.74</v>
      </c>
      <c r="R915" s="59">
        <v>58.96</v>
      </c>
      <c r="S915" s="59">
        <v>58.52</v>
      </c>
      <c r="T915" s="59">
        <v>48.39</v>
      </c>
      <c r="U915" s="59">
        <v>44.66</v>
      </c>
      <c r="V915" s="59">
        <v>48.45</v>
      </c>
      <c r="W915" s="70">
        <v>45.27</v>
      </c>
      <c r="X915" s="37">
        <f t="shared" si="355"/>
        <v>54.733500000000006</v>
      </c>
      <c r="Y915" s="46">
        <f t="shared" si="356"/>
        <v>4.8081852085792196</v>
      </c>
      <c r="Z915" s="46">
        <f t="shared" si="357"/>
        <v>58.96</v>
      </c>
      <c r="AA915" s="46">
        <f t="shared" si="358"/>
        <v>44.66</v>
      </c>
      <c r="AB915" s="26">
        <f t="shared" si="359"/>
        <v>14.300000000000004</v>
      </c>
    </row>
    <row r="916" spans="1:28" x14ac:dyDescent="0.2">
      <c r="A916" s="142"/>
      <c r="B916" s="145"/>
      <c r="C916" s="53" t="s">
        <v>256</v>
      </c>
      <c r="D916" s="62">
        <v>3.18</v>
      </c>
      <c r="E916" s="59">
        <v>3.27</v>
      </c>
      <c r="F916" s="59">
        <v>3.01</v>
      </c>
      <c r="G916" s="59">
        <v>3.13</v>
      </c>
      <c r="H916" s="59">
        <v>3.36</v>
      </c>
      <c r="I916" s="59">
        <v>3.27</v>
      </c>
      <c r="J916" s="59">
        <v>3.32</v>
      </c>
      <c r="K916" s="59">
        <v>3.06</v>
      </c>
      <c r="L916" s="59">
        <v>3.24</v>
      </c>
      <c r="M916" s="59">
        <v>3.21</v>
      </c>
      <c r="N916" s="59">
        <v>3.21</v>
      </c>
      <c r="O916" s="59">
        <v>3.26</v>
      </c>
      <c r="P916" s="59">
        <v>3.27</v>
      </c>
      <c r="Q916" s="59">
        <v>3.29</v>
      </c>
      <c r="R916" s="59">
        <v>3.17</v>
      </c>
      <c r="S916" s="59">
        <v>3.24</v>
      </c>
      <c r="T916" s="59">
        <v>3.91</v>
      </c>
      <c r="U916" s="59">
        <v>3.08</v>
      </c>
      <c r="V916" s="59">
        <v>3.86</v>
      </c>
      <c r="W916" s="70">
        <v>3.25</v>
      </c>
      <c r="X916" s="37">
        <f t="shared" si="355"/>
        <v>3.2795000000000001</v>
      </c>
      <c r="Y916" s="46">
        <f t="shared" si="356"/>
        <v>0.22500233916912718</v>
      </c>
      <c r="Z916" s="46">
        <f t="shared" si="357"/>
        <v>3.91</v>
      </c>
      <c r="AA916" s="46">
        <f t="shared" si="358"/>
        <v>3.01</v>
      </c>
      <c r="AB916" s="26">
        <f t="shared" si="359"/>
        <v>0.90000000000000036</v>
      </c>
    </row>
    <row r="917" spans="1:28" x14ac:dyDescent="0.2">
      <c r="A917" s="143"/>
      <c r="B917" s="146"/>
      <c r="C917" s="54" t="s">
        <v>257</v>
      </c>
      <c r="D917" s="63">
        <v>10.84</v>
      </c>
      <c r="E917" s="64">
        <v>10.96</v>
      </c>
      <c r="F917" s="64">
        <v>10.02</v>
      </c>
      <c r="G917" s="64">
        <v>10.37</v>
      </c>
      <c r="H917" s="64">
        <v>11.22</v>
      </c>
      <c r="I917" s="64">
        <v>11.09</v>
      </c>
      <c r="J917" s="64">
        <v>9.09</v>
      </c>
      <c r="K917" s="64">
        <v>7.39</v>
      </c>
      <c r="L917" s="64">
        <v>9.2100000000000009</v>
      </c>
      <c r="M917" s="64">
        <v>7.25</v>
      </c>
      <c r="N917" s="64">
        <v>8.99</v>
      </c>
      <c r="O917" s="64">
        <v>9.09</v>
      </c>
      <c r="P917" s="64">
        <v>9.4700000000000006</v>
      </c>
      <c r="Q917" s="64">
        <v>9.16</v>
      </c>
      <c r="R917" s="64">
        <v>8.9</v>
      </c>
      <c r="S917" s="64">
        <v>8.9499999999999993</v>
      </c>
      <c r="T917" s="64">
        <v>9.16</v>
      </c>
      <c r="U917" s="64">
        <v>6.75</v>
      </c>
      <c r="V917" s="64">
        <v>9</v>
      </c>
      <c r="W917" s="72">
        <v>7.38</v>
      </c>
      <c r="X917" s="38">
        <f t="shared" si="355"/>
        <v>9.2144999999999992</v>
      </c>
      <c r="Y917" s="51">
        <f t="shared" si="356"/>
        <v>1.301968044720647</v>
      </c>
      <c r="Z917" s="51">
        <f t="shared" si="357"/>
        <v>11.22</v>
      </c>
      <c r="AA917" s="51">
        <f t="shared" si="358"/>
        <v>6.75</v>
      </c>
      <c r="AB917" s="27">
        <f t="shared" si="359"/>
        <v>4.4700000000000006</v>
      </c>
    </row>
    <row r="918" spans="1:28" x14ac:dyDescent="0.2">
      <c r="A918" s="141" t="s">
        <v>78</v>
      </c>
      <c r="B918" s="144" t="s">
        <v>254</v>
      </c>
      <c r="C918" s="52" t="s">
        <v>255</v>
      </c>
      <c r="D918" s="65">
        <v>56.27</v>
      </c>
      <c r="E918" s="66">
        <v>58.01</v>
      </c>
      <c r="F918" s="66">
        <v>58.7</v>
      </c>
      <c r="G918" s="66">
        <v>59.73</v>
      </c>
      <c r="H918" s="66">
        <v>59.07</v>
      </c>
      <c r="I918" s="66">
        <v>57.85</v>
      </c>
      <c r="J918" s="66">
        <v>59.11</v>
      </c>
      <c r="K918" s="66">
        <v>58.96</v>
      </c>
      <c r="L918" s="66">
        <v>58.77</v>
      </c>
      <c r="M918" s="66">
        <v>57.45</v>
      </c>
      <c r="N918" s="66">
        <v>59.54</v>
      </c>
      <c r="O918" s="66">
        <v>60.12</v>
      </c>
      <c r="P918" s="66">
        <v>60.13</v>
      </c>
      <c r="Q918" s="66">
        <v>61.6</v>
      </c>
      <c r="R918" s="66">
        <v>60.24</v>
      </c>
      <c r="S918" s="66">
        <v>60.81</v>
      </c>
      <c r="T918" s="66">
        <v>60.04</v>
      </c>
      <c r="U918" s="66">
        <v>57.08</v>
      </c>
      <c r="V918" s="66">
        <v>60.2</v>
      </c>
      <c r="W918" s="69">
        <v>57.94</v>
      </c>
      <c r="X918" s="36">
        <f>AVERAGE(D918:W918)</f>
        <v>59.081000000000003</v>
      </c>
      <c r="Y918" s="44">
        <f>_xlfn.STDEV.S(D918:W918)</f>
        <v>1.3465233986670617</v>
      </c>
      <c r="Z918" s="44">
        <f>MAX(D918:W918)</f>
        <v>61.6</v>
      </c>
      <c r="AA918" s="44">
        <f>MIN(D918:W918)</f>
        <v>56.27</v>
      </c>
      <c r="AB918" s="25">
        <f>Z918-AA918</f>
        <v>5.3299999999999983</v>
      </c>
    </row>
    <row r="919" spans="1:28" x14ac:dyDescent="0.2">
      <c r="A919" s="142"/>
      <c r="B919" s="145"/>
      <c r="C919" s="53" t="s">
        <v>256</v>
      </c>
      <c r="D919" s="62">
        <v>3.36</v>
      </c>
      <c r="E919" s="59">
        <v>3.32</v>
      </c>
      <c r="F919" s="59">
        <v>3.28</v>
      </c>
      <c r="G919" s="59">
        <v>3.18</v>
      </c>
      <c r="H919" s="59">
        <v>3.18</v>
      </c>
      <c r="I919" s="59">
        <v>3.17</v>
      </c>
      <c r="J919" s="59">
        <v>3.19</v>
      </c>
      <c r="K919" s="59">
        <v>3.04</v>
      </c>
      <c r="L919" s="59">
        <v>3.24</v>
      </c>
      <c r="M919" s="59">
        <v>3.13</v>
      </c>
      <c r="N919" s="59">
        <v>3.26</v>
      </c>
      <c r="O919" s="59">
        <v>3.19</v>
      </c>
      <c r="P919" s="59">
        <v>3.12</v>
      </c>
      <c r="Q919" s="59">
        <v>3.2</v>
      </c>
      <c r="R919" s="59">
        <v>3.16</v>
      </c>
      <c r="S919" s="59">
        <v>3.11</v>
      </c>
      <c r="T919" s="59">
        <v>3.25</v>
      </c>
      <c r="U919" s="59">
        <v>3.18</v>
      </c>
      <c r="V919" s="59">
        <v>2.57</v>
      </c>
      <c r="W919" s="70">
        <v>3.27</v>
      </c>
      <c r="X919" s="37">
        <f t="shared" ref="X919:X924" si="360">AVERAGE(D919:W919)</f>
        <v>3.17</v>
      </c>
      <c r="Y919" s="46">
        <f t="shared" ref="Y919:Y924" si="361">_xlfn.STDEV.S(D919:W919)</f>
        <v>0.16006577595344654</v>
      </c>
      <c r="Z919" s="46">
        <f t="shared" ref="Z919:Z924" si="362">MAX(D919:W919)</f>
        <v>3.36</v>
      </c>
      <c r="AA919" s="46">
        <f t="shared" ref="AA919:AA924" si="363">MIN(D919:W919)</f>
        <v>2.57</v>
      </c>
      <c r="AB919" s="26">
        <f t="shared" ref="AB919:AB924" si="364">Z919-AA919</f>
        <v>0.79</v>
      </c>
    </row>
    <row r="920" spans="1:28" x14ac:dyDescent="0.2">
      <c r="A920" s="142"/>
      <c r="B920" s="146"/>
      <c r="C920" s="54" t="s">
        <v>257</v>
      </c>
      <c r="D920" s="62">
        <v>7.56</v>
      </c>
      <c r="E920" s="59">
        <v>7.68</v>
      </c>
      <c r="F920" s="59">
        <v>8.3000000000000007</v>
      </c>
      <c r="G920" s="59">
        <v>8.8000000000000007</v>
      </c>
      <c r="H920" s="59">
        <v>9.2899999999999991</v>
      </c>
      <c r="I920" s="59">
        <v>8.6</v>
      </c>
      <c r="J920" s="59">
        <v>8.6</v>
      </c>
      <c r="K920" s="59">
        <v>9.59</v>
      </c>
      <c r="L920" s="59">
        <v>10.06</v>
      </c>
      <c r="M920" s="59">
        <v>9.01</v>
      </c>
      <c r="N920" s="59">
        <v>8.9700000000000006</v>
      </c>
      <c r="O920" s="59">
        <v>8.86</v>
      </c>
      <c r="P920" s="59">
        <v>8.84</v>
      </c>
      <c r="Q920" s="59">
        <v>9.68</v>
      </c>
      <c r="R920" s="59">
        <v>9.27</v>
      </c>
      <c r="S920" s="59">
        <v>9.3699999999999992</v>
      </c>
      <c r="T920" s="59">
        <v>9.35</v>
      </c>
      <c r="U920" s="59">
        <v>8.1999999999999993</v>
      </c>
      <c r="V920" s="59">
        <v>7.44</v>
      </c>
      <c r="W920" s="70">
        <v>9.23</v>
      </c>
      <c r="X920" s="37">
        <f t="shared" si="360"/>
        <v>8.8349999999999991</v>
      </c>
      <c r="Y920" s="46">
        <f t="shared" si="361"/>
        <v>0.71247160608243498</v>
      </c>
      <c r="Z920" s="46">
        <f t="shared" si="362"/>
        <v>10.06</v>
      </c>
      <c r="AA920" s="46">
        <f t="shared" si="363"/>
        <v>7.44</v>
      </c>
      <c r="AB920" s="26">
        <f t="shared" si="364"/>
        <v>2.62</v>
      </c>
    </row>
    <row r="921" spans="1:28" x14ac:dyDescent="0.2">
      <c r="A921" s="142"/>
      <c r="B921" s="55" t="s">
        <v>258</v>
      </c>
      <c r="C921" s="56" t="s">
        <v>259</v>
      </c>
      <c r="D921" s="61">
        <v>79</v>
      </c>
      <c r="E921" s="60">
        <v>79</v>
      </c>
      <c r="F921" s="60">
        <v>79</v>
      </c>
      <c r="G921" s="60">
        <v>78</v>
      </c>
      <c r="H921" s="60">
        <v>78</v>
      </c>
      <c r="I921" s="60">
        <v>78</v>
      </c>
      <c r="J921" s="60">
        <v>78</v>
      </c>
      <c r="K921" s="60">
        <v>79</v>
      </c>
      <c r="L921" s="60">
        <v>79</v>
      </c>
      <c r="M921" s="60">
        <v>79</v>
      </c>
      <c r="N921" s="60">
        <v>78</v>
      </c>
      <c r="O921" s="60">
        <v>78</v>
      </c>
      <c r="P921" s="60">
        <v>79</v>
      </c>
      <c r="Q921" s="60">
        <v>79</v>
      </c>
      <c r="R921" s="60">
        <v>78</v>
      </c>
      <c r="S921" s="60">
        <v>79</v>
      </c>
      <c r="T921" s="60">
        <v>79</v>
      </c>
      <c r="U921" s="60">
        <v>83</v>
      </c>
      <c r="V921" s="60">
        <v>79</v>
      </c>
      <c r="W921" s="71">
        <v>80</v>
      </c>
      <c r="X921" s="37">
        <f t="shared" si="360"/>
        <v>78.900000000000006</v>
      </c>
      <c r="Y921" s="46">
        <f t="shared" si="361"/>
        <v>1.1192102478745307</v>
      </c>
      <c r="Z921" s="46">
        <f t="shared" si="362"/>
        <v>83</v>
      </c>
      <c r="AA921" s="46">
        <f t="shared" si="363"/>
        <v>78</v>
      </c>
      <c r="AB921" s="26">
        <f t="shared" si="364"/>
        <v>5</v>
      </c>
    </row>
    <row r="922" spans="1:28" x14ac:dyDescent="0.2">
      <c r="A922" s="142"/>
      <c r="B922" s="144" t="s">
        <v>260</v>
      </c>
      <c r="C922" s="52" t="s">
        <v>255</v>
      </c>
      <c r="D922" s="62">
        <v>52.63</v>
      </c>
      <c r="E922" s="59">
        <v>54.56</v>
      </c>
      <c r="F922" s="59">
        <v>55.32</v>
      </c>
      <c r="G922" s="59">
        <v>56.47</v>
      </c>
      <c r="H922" s="59">
        <v>55.77</v>
      </c>
      <c r="I922" s="59">
        <v>54.39</v>
      </c>
      <c r="J922" s="59">
        <v>55.8</v>
      </c>
      <c r="K922" s="59">
        <v>55.58</v>
      </c>
      <c r="L922" s="59">
        <v>55.37</v>
      </c>
      <c r="M922" s="59">
        <v>53.91</v>
      </c>
      <c r="N922" s="59">
        <v>56.27</v>
      </c>
      <c r="O922" s="59">
        <v>56.92</v>
      </c>
      <c r="P922" s="59">
        <v>56.87</v>
      </c>
      <c r="Q922" s="59">
        <v>58.48</v>
      </c>
      <c r="R922" s="59">
        <v>57.02</v>
      </c>
      <c r="S922" s="59">
        <v>57.61</v>
      </c>
      <c r="T922" s="59">
        <v>56.76</v>
      </c>
      <c r="U922" s="59">
        <v>53.32</v>
      </c>
      <c r="V922" s="59">
        <v>56.93</v>
      </c>
      <c r="W922" s="70">
        <v>54.43</v>
      </c>
      <c r="X922" s="37">
        <f t="shared" si="360"/>
        <v>55.720500000000001</v>
      </c>
      <c r="Y922" s="46">
        <f t="shared" si="361"/>
        <v>1.499591084613612</v>
      </c>
      <c r="Z922" s="46">
        <f t="shared" si="362"/>
        <v>58.48</v>
      </c>
      <c r="AA922" s="46">
        <f t="shared" si="363"/>
        <v>52.63</v>
      </c>
      <c r="AB922" s="26">
        <f t="shared" si="364"/>
        <v>5.8499999999999943</v>
      </c>
    </row>
    <row r="923" spans="1:28" x14ac:dyDescent="0.2">
      <c r="A923" s="142"/>
      <c r="B923" s="145"/>
      <c r="C923" s="53" t="s">
        <v>256</v>
      </c>
      <c r="D923" s="62">
        <v>3.74</v>
      </c>
      <c r="E923" s="59">
        <v>3.66</v>
      </c>
      <c r="F923" s="59">
        <v>3.61</v>
      </c>
      <c r="G923" s="59">
        <v>3.49</v>
      </c>
      <c r="H923" s="59">
        <v>3.49</v>
      </c>
      <c r="I923" s="59">
        <v>3.5</v>
      </c>
      <c r="J923" s="59">
        <v>3.51</v>
      </c>
      <c r="K923" s="59">
        <v>3.34</v>
      </c>
      <c r="L923" s="59">
        <v>3.56</v>
      </c>
      <c r="M923" s="59">
        <v>3.45</v>
      </c>
      <c r="N923" s="59">
        <v>3.57</v>
      </c>
      <c r="O923" s="59">
        <v>3.49</v>
      </c>
      <c r="P923" s="59">
        <v>3.42</v>
      </c>
      <c r="Q923" s="59">
        <v>3.49</v>
      </c>
      <c r="R923" s="59">
        <v>3.46</v>
      </c>
      <c r="S923" s="59">
        <v>3.38</v>
      </c>
      <c r="T923" s="59">
        <v>3.57</v>
      </c>
      <c r="U923" s="59">
        <v>3.52</v>
      </c>
      <c r="V923" s="59">
        <v>2.79</v>
      </c>
      <c r="W923" s="70">
        <v>3.6</v>
      </c>
      <c r="X923" s="37">
        <f t="shared" si="360"/>
        <v>3.4820000000000007</v>
      </c>
      <c r="Y923" s="46">
        <f t="shared" si="361"/>
        <v>0.18746508446838001</v>
      </c>
      <c r="Z923" s="46">
        <f t="shared" si="362"/>
        <v>3.74</v>
      </c>
      <c r="AA923" s="46">
        <f t="shared" si="363"/>
        <v>2.79</v>
      </c>
      <c r="AB923" s="26">
        <f t="shared" si="364"/>
        <v>0.95000000000000018</v>
      </c>
    </row>
    <row r="924" spans="1:28" x14ac:dyDescent="0.2">
      <c r="A924" s="143"/>
      <c r="B924" s="146"/>
      <c r="C924" s="54" t="s">
        <v>257</v>
      </c>
      <c r="D924" s="63">
        <v>8.98</v>
      </c>
      <c r="E924" s="64">
        <v>9.02</v>
      </c>
      <c r="F924" s="64">
        <v>9.69</v>
      </c>
      <c r="G924" s="64">
        <v>10.210000000000001</v>
      </c>
      <c r="H924" s="64">
        <v>10.81</v>
      </c>
      <c r="I924" s="64">
        <v>10.1</v>
      </c>
      <c r="J924" s="64">
        <v>10.02</v>
      </c>
      <c r="K924" s="64">
        <v>11.14</v>
      </c>
      <c r="L924" s="64">
        <v>11.73</v>
      </c>
      <c r="M924" s="64">
        <v>10.59</v>
      </c>
      <c r="N924" s="64">
        <v>10.4</v>
      </c>
      <c r="O924" s="64">
        <v>10.24</v>
      </c>
      <c r="P924" s="64">
        <v>10.23</v>
      </c>
      <c r="Q924" s="64">
        <v>11.12</v>
      </c>
      <c r="R924" s="64">
        <v>10.72</v>
      </c>
      <c r="S924" s="64">
        <v>10.78</v>
      </c>
      <c r="T924" s="64">
        <v>10.83</v>
      </c>
      <c r="U924" s="64">
        <v>9.69</v>
      </c>
      <c r="V924" s="64">
        <v>8.6199999999999992</v>
      </c>
      <c r="W924" s="72">
        <v>10.82</v>
      </c>
      <c r="X924" s="38">
        <f t="shared" si="360"/>
        <v>10.287000000000001</v>
      </c>
      <c r="Y924" s="51">
        <f t="shared" si="361"/>
        <v>0.78854362760190966</v>
      </c>
      <c r="Z924" s="51">
        <f t="shared" si="362"/>
        <v>11.73</v>
      </c>
      <c r="AA924" s="51">
        <f t="shared" si="363"/>
        <v>8.6199999999999992</v>
      </c>
      <c r="AB924" s="27">
        <f t="shared" si="364"/>
        <v>3.1100000000000012</v>
      </c>
    </row>
    <row r="925" spans="1:28" x14ac:dyDescent="0.2">
      <c r="A925" s="141" t="s">
        <v>79</v>
      </c>
      <c r="B925" s="144" t="s">
        <v>254</v>
      </c>
      <c r="C925" s="52" t="s">
        <v>255</v>
      </c>
      <c r="D925" s="65">
        <v>49.84</v>
      </c>
      <c r="E925" s="66">
        <v>51.29</v>
      </c>
      <c r="F925" s="66">
        <v>51.37</v>
      </c>
      <c r="G925" s="66">
        <v>49.88</v>
      </c>
      <c r="H925" s="66">
        <v>49.93</v>
      </c>
      <c r="I925" s="66">
        <v>48.43</v>
      </c>
      <c r="J925" s="66">
        <v>51.12</v>
      </c>
      <c r="K925" s="66">
        <v>51.02</v>
      </c>
      <c r="L925" s="66">
        <v>48.62</v>
      </c>
      <c r="M925" s="66">
        <v>51.51</v>
      </c>
      <c r="N925" s="66">
        <v>48.89</v>
      </c>
      <c r="O925" s="66">
        <v>50.29</v>
      </c>
      <c r="P925" s="66">
        <v>51.53</v>
      </c>
      <c r="Q925" s="66">
        <v>49.25</v>
      </c>
      <c r="R925" s="66">
        <v>47.2</v>
      </c>
      <c r="S925" s="66">
        <v>47.48</v>
      </c>
      <c r="T925" s="66">
        <v>49.04</v>
      </c>
      <c r="U925" s="66">
        <v>51.54</v>
      </c>
      <c r="V925" s="66">
        <v>49.85</v>
      </c>
      <c r="W925" s="69">
        <v>45.03</v>
      </c>
      <c r="X925" s="36">
        <f>AVERAGE(D925:W925)</f>
        <v>49.655499999999996</v>
      </c>
      <c r="Y925" s="44">
        <f>_xlfn.STDEV.S(D925:W925)</f>
        <v>1.7257049665510458</v>
      </c>
      <c r="Z925" s="44">
        <f>MAX(D925:W925)</f>
        <v>51.54</v>
      </c>
      <c r="AA925" s="44">
        <f>MIN(D925:W925)</f>
        <v>45.03</v>
      </c>
      <c r="AB925" s="25">
        <f>Z925-AA925</f>
        <v>6.509999999999998</v>
      </c>
    </row>
    <row r="926" spans="1:28" x14ac:dyDescent="0.2">
      <c r="A926" s="142"/>
      <c r="B926" s="145"/>
      <c r="C926" s="53" t="s">
        <v>256</v>
      </c>
      <c r="D926" s="62">
        <v>3.4</v>
      </c>
      <c r="E926" s="59">
        <v>3.65</v>
      </c>
      <c r="F926" s="59">
        <v>3.64</v>
      </c>
      <c r="G926" s="59">
        <v>3.61</v>
      </c>
      <c r="H926" s="59">
        <v>3.1</v>
      </c>
      <c r="I926" s="59">
        <v>3.36</v>
      </c>
      <c r="J926" s="59">
        <v>3.71</v>
      </c>
      <c r="K926" s="59">
        <v>3.63</v>
      </c>
      <c r="L926" s="59">
        <v>3.13</v>
      </c>
      <c r="M926" s="59">
        <v>3.79</v>
      </c>
      <c r="N926" s="59">
        <v>3.08</v>
      </c>
      <c r="O926" s="59">
        <v>3.47</v>
      </c>
      <c r="P926" s="59">
        <v>3.6</v>
      </c>
      <c r="Q926" s="59">
        <v>3.3</v>
      </c>
      <c r="R926" s="59">
        <v>3.03</v>
      </c>
      <c r="S926" s="59">
        <v>2.4</v>
      </c>
      <c r="T926" s="59">
        <v>3.22</v>
      </c>
      <c r="U926" s="59">
        <v>3.69</v>
      </c>
      <c r="V926" s="59">
        <v>3.31</v>
      </c>
      <c r="W926" s="70">
        <v>2.44</v>
      </c>
      <c r="X926" s="37">
        <f t="shared" ref="X926:X931" si="365">AVERAGE(D926:W926)</f>
        <v>3.3279999999999994</v>
      </c>
      <c r="Y926" s="46">
        <f t="shared" ref="Y926:Y931" si="366">_xlfn.STDEV.S(D926:W926)</f>
        <v>0.38841919839808697</v>
      </c>
      <c r="Z926" s="46">
        <f t="shared" ref="Z926:Z931" si="367">MAX(D926:W926)</f>
        <v>3.79</v>
      </c>
      <c r="AA926" s="46">
        <f t="shared" ref="AA926:AA931" si="368">MIN(D926:W926)</f>
        <v>2.4</v>
      </c>
      <c r="AB926" s="26">
        <f t="shared" ref="AB926:AB931" si="369">Z926-AA926</f>
        <v>1.3900000000000001</v>
      </c>
    </row>
    <row r="927" spans="1:28" x14ac:dyDescent="0.2">
      <c r="A927" s="142"/>
      <c r="B927" s="146"/>
      <c r="C927" s="54" t="s">
        <v>257</v>
      </c>
      <c r="D927" s="62">
        <v>5.85</v>
      </c>
      <c r="E927" s="59">
        <v>6.92</v>
      </c>
      <c r="F927" s="59">
        <v>7.22</v>
      </c>
      <c r="G927" s="59">
        <v>6.55</v>
      </c>
      <c r="H927" s="59">
        <v>5.94</v>
      </c>
      <c r="I927" s="59">
        <v>5.83</v>
      </c>
      <c r="J927" s="59">
        <v>7.31</v>
      </c>
      <c r="K927" s="59">
        <v>6.81</v>
      </c>
      <c r="L927" s="59">
        <v>4.93</v>
      </c>
      <c r="M927" s="59">
        <v>7.55</v>
      </c>
      <c r="N927" s="59">
        <v>5.22</v>
      </c>
      <c r="O927" s="59">
        <v>6.36</v>
      </c>
      <c r="P927" s="59">
        <v>7.11</v>
      </c>
      <c r="Q927" s="59">
        <v>6</v>
      </c>
      <c r="R927" s="59">
        <v>4.63</v>
      </c>
      <c r="S927" s="59">
        <v>2.5499999999999998</v>
      </c>
      <c r="T927" s="59">
        <v>5.88</v>
      </c>
      <c r="U927" s="59">
        <v>7.24</v>
      </c>
      <c r="V927" s="59">
        <v>5.94</v>
      </c>
      <c r="W927" s="70">
        <v>3.42</v>
      </c>
      <c r="X927" s="37">
        <f t="shared" si="365"/>
        <v>5.9629999999999992</v>
      </c>
      <c r="Y927" s="46">
        <f t="shared" si="366"/>
        <v>1.3087965544929645</v>
      </c>
      <c r="Z927" s="46">
        <f t="shared" si="367"/>
        <v>7.55</v>
      </c>
      <c r="AA927" s="46">
        <f t="shared" si="368"/>
        <v>2.5499999999999998</v>
      </c>
      <c r="AB927" s="26">
        <f t="shared" si="369"/>
        <v>5</v>
      </c>
    </row>
    <row r="928" spans="1:28" x14ac:dyDescent="0.2">
      <c r="A928" s="142"/>
      <c r="B928" s="55" t="s">
        <v>258</v>
      </c>
      <c r="C928" s="56" t="s">
        <v>259</v>
      </c>
      <c r="D928" s="61">
        <v>91</v>
      </c>
      <c r="E928" s="60">
        <v>94</v>
      </c>
      <c r="F928" s="60">
        <v>90</v>
      </c>
      <c r="G928" s="60">
        <v>89</v>
      </c>
      <c r="H928" s="60">
        <v>88</v>
      </c>
      <c r="I928" s="60">
        <v>88</v>
      </c>
      <c r="J928" s="60">
        <v>90</v>
      </c>
      <c r="K928" s="60">
        <v>94</v>
      </c>
      <c r="L928" s="60">
        <v>93</v>
      </c>
      <c r="M928" s="60">
        <v>91</v>
      </c>
      <c r="N928" s="60">
        <v>88</v>
      </c>
      <c r="O928" s="60">
        <v>88</v>
      </c>
      <c r="P928" s="60">
        <v>89</v>
      </c>
      <c r="Q928" s="60">
        <v>87</v>
      </c>
      <c r="R928" s="60">
        <v>87</v>
      </c>
      <c r="S928" s="60">
        <v>97</v>
      </c>
      <c r="T928" s="60">
        <v>87</v>
      </c>
      <c r="U928" s="60">
        <v>89</v>
      </c>
      <c r="V928" s="60">
        <v>88</v>
      </c>
      <c r="W928" s="71">
        <v>87</v>
      </c>
      <c r="X928" s="37">
        <f t="shared" si="365"/>
        <v>89.75</v>
      </c>
      <c r="Y928" s="46">
        <f t="shared" si="366"/>
        <v>2.807414993792051</v>
      </c>
      <c r="Z928" s="46">
        <f t="shared" si="367"/>
        <v>97</v>
      </c>
      <c r="AA928" s="46">
        <f t="shared" si="368"/>
        <v>87</v>
      </c>
      <c r="AB928" s="26">
        <f t="shared" si="369"/>
        <v>10</v>
      </c>
    </row>
    <row r="929" spans="1:28" x14ac:dyDescent="0.2">
      <c r="A929" s="142"/>
      <c r="B929" s="144" t="s">
        <v>260</v>
      </c>
      <c r="C929" s="52" t="s">
        <v>255</v>
      </c>
      <c r="D929" s="62">
        <v>44.61</v>
      </c>
      <c r="E929" s="59">
        <v>46.13</v>
      </c>
      <c r="F929" s="59">
        <v>46.49</v>
      </c>
      <c r="G929" s="59">
        <v>44.82</v>
      </c>
      <c r="H929" s="59">
        <v>44.91</v>
      </c>
      <c r="I929" s="59">
        <v>43.13</v>
      </c>
      <c r="J929" s="59">
        <v>46.2</v>
      </c>
      <c r="K929" s="59">
        <v>45.81</v>
      </c>
      <c r="L929" s="59">
        <v>43.04</v>
      </c>
      <c r="M929" s="59">
        <v>46.58</v>
      </c>
      <c r="N929" s="59">
        <v>43.72</v>
      </c>
      <c r="O929" s="59">
        <v>45.33</v>
      </c>
      <c r="P929" s="59">
        <v>46.74</v>
      </c>
      <c r="Q929" s="59">
        <v>44.17</v>
      </c>
      <c r="R929" s="59">
        <v>41.75</v>
      </c>
      <c r="S929" s="59">
        <v>41.39</v>
      </c>
      <c r="T929" s="59">
        <v>43.94</v>
      </c>
      <c r="U929" s="59">
        <v>46.74</v>
      </c>
      <c r="V929" s="59">
        <v>44.83</v>
      </c>
      <c r="W929" s="70">
        <v>39.090000000000003</v>
      </c>
      <c r="X929" s="37">
        <f t="shared" si="365"/>
        <v>44.471000000000004</v>
      </c>
      <c r="Y929" s="46">
        <f t="shared" si="366"/>
        <v>2.0286160696136508</v>
      </c>
      <c r="Z929" s="46">
        <f t="shared" si="367"/>
        <v>46.74</v>
      </c>
      <c r="AA929" s="46">
        <f t="shared" si="368"/>
        <v>39.090000000000003</v>
      </c>
      <c r="AB929" s="26">
        <f t="shared" si="369"/>
        <v>7.6499999999999986</v>
      </c>
    </row>
    <row r="930" spans="1:28" x14ac:dyDescent="0.2">
      <c r="A930" s="142"/>
      <c r="B930" s="145"/>
      <c r="C930" s="53" t="s">
        <v>256</v>
      </c>
      <c r="D930" s="62">
        <v>3.98</v>
      </c>
      <c r="E930" s="59">
        <v>4.25</v>
      </c>
      <c r="F930" s="59">
        <v>4.2</v>
      </c>
      <c r="G930" s="59">
        <v>4.2</v>
      </c>
      <c r="H930" s="59">
        <v>3.58</v>
      </c>
      <c r="I930" s="59">
        <v>3.92</v>
      </c>
      <c r="J930" s="59">
        <v>4.28</v>
      </c>
      <c r="K930" s="59">
        <v>4.22</v>
      </c>
      <c r="L930" s="59">
        <v>3.71</v>
      </c>
      <c r="M930" s="59">
        <v>4.37</v>
      </c>
      <c r="N930" s="59">
        <v>3.57</v>
      </c>
      <c r="O930" s="59">
        <v>4.0199999999999996</v>
      </c>
      <c r="P930" s="59">
        <v>4.13</v>
      </c>
      <c r="Q930" s="59">
        <v>3.82</v>
      </c>
      <c r="R930" s="59">
        <v>3.55</v>
      </c>
      <c r="S930" s="59">
        <v>2.88</v>
      </c>
      <c r="T930" s="59">
        <v>3.75</v>
      </c>
      <c r="U930" s="59">
        <v>4.24</v>
      </c>
      <c r="V930" s="59">
        <v>3.83</v>
      </c>
      <c r="W930" s="70">
        <v>2.9</v>
      </c>
      <c r="X930" s="37">
        <f t="shared" si="365"/>
        <v>3.87</v>
      </c>
      <c r="Y930" s="46">
        <f t="shared" si="366"/>
        <v>0.42214988607813786</v>
      </c>
      <c r="Z930" s="46">
        <f t="shared" si="367"/>
        <v>4.37</v>
      </c>
      <c r="AA930" s="46">
        <f t="shared" si="368"/>
        <v>2.88</v>
      </c>
      <c r="AB930" s="26">
        <f t="shared" si="369"/>
        <v>1.4900000000000002</v>
      </c>
    </row>
    <row r="931" spans="1:28" x14ac:dyDescent="0.2">
      <c r="A931" s="143"/>
      <c r="B931" s="146"/>
      <c r="C931" s="54" t="s">
        <v>257</v>
      </c>
      <c r="D931" s="63">
        <v>7.54</v>
      </c>
      <c r="E931" s="64">
        <v>8.81</v>
      </c>
      <c r="F931" s="64">
        <v>9.0399999999999991</v>
      </c>
      <c r="G931" s="64">
        <v>8.33</v>
      </c>
      <c r="H931" s="64">
        <v>7.54</v>
      </c>
      <c r="I931" s="64">
        <v>7.53</v>
      </c>
      <c r="J931" s="64">
        <v>9.1999999999999993</v>
      </c>
      <c r="K931" s="64">
        <v>8.69</v>
      </c>
      <c r="L931" s="64">
        <v>6.54</v>
      </c>
      <c r="M931" s="64">
        <v>9.49</v>
      </c>
      <c r="N931" s="64">
        <v>6.72</v>
      </c>
      <c r="O931" s="64">
        <v>8.0399999999999991</v>
      </c>
      <c r="P931" s="64">
        <v>8.91</v>
      </c>
      <c r="Q931" s="64">
        <v>7.68</v>
      </c>
      <c r="R931" s="64">
        <v>6.14</v>
      </c>
      <c r="S931" s="64">
        <v>3.7</v>
      </c>
      <c r="T931" s="64">
        <v>7.52</v>
      </c>
      <c r="U931" s="64">
        <v>9.0299999999999994</v>
      </c>
      <c r="V931" s="64">
        <v>7.56</v>
      </c>
      <c r="W931" s="72">
        <v>4.71</v>
      </c>
      <c r="X931" s="38">
        <f t="shared" si="365"/>
        <v>7.636000000000001</v>
      </c>
      <c r="Y931" s="51">
        <f t="shared" si="366"/>
        <v>1.5032890256822973</v>
      </c>
      <c r="Z931" s="51">
        <f t="shared" si="367"/>
        <v>9.49</v>
      </c>
      <c r="AA931" s="51">
        <f t="shared" si="368"/>
        <v>3.7</v>
      </c>
      <c r="AB931" s="27">
        <f t="shared" si="369"/>
        <v>5.79</v>
      </c>
    </row>
    <row r="933" spans="1:28" x14ac:dyDescent="0.2">
      <c r="A933" s="7" t="s">
        <v>82</v>
      </c>
    </row>
    <row r="934" spans="1:28" x14ac:dyDescent="0.2">
      <c r="A934" s="7" t="s">
        <v>244</v>
      </c>
    </row>
    <row r="935" spans="1:28" x14ac:dyDescent="0.2">
      <c r="A935" s="7" t="s">
        <v>266</v>
      </c>
    </row>
  </sheetData>
  <mergeCells count="398">
    <mergeCell ref="A19:A25"/>
    <mergeCell ref="B19:B21"/>
    <mergeCell ref="B23:B25"/>
    <mergeCell ref="A26:A32"/>
    <mergeCell ref="B26:B28"/>
    <mergeCell ref="B30:B32"/>
    <mergeCell ref="A5:A11"/>
    <mergeCell ref="B5:B7"/>
    <mergeCell ref="B9:B11"/>
    <mergeCell ref="A12:A18"/>
    <mergeCell ref="B12:B14"/>
    <mergeCell ref="B16:B18"/>
    <mergeCell ref="A47:A53"/>
    <mergeCell ref="B47:B49"/>
    <mergeCell ref="B51:B53"/>
    <mergeCell ref="A54:A60"/>
    <mergeCell ref="B54:B56"/>
    <mergeCell ref="B58:B60"/>
    <mergeCell ref="A33:A39"/>
    <mergeCell ref="B33:B35"/>
    <mergeCell ref="B37:B39"/>
    <mergeCell ref="A40:A46"/>
    <mergeCell ref="B40:B42"/>
    <mergeCell ref="B44:B46"/>
    <mergeCell ref="A75:A81"/>
    <mergeCell ref="B75:B77"/>
    <mergeCell ref="B79:B81"/>
    <mergeCell ref="A82:A88"/>
    <mergeCell ref="B82:B84"/>
    <mergeCell ref="B86:B88"/>
    <mergeCell ref="A61:A67"/>
    <mergeCell ref="B61:B63"/>
    <mergeCell ref="B65:B67"/>
    <mergeCell ref="A68:A74"/>
    <mergeCell ref="B68:B70"/>
    <mergeCell ref="B72:B74"/>
    <mergeCell ref="A103:A109"/>
    <mergeCell ref="B103:B105"/>
    <mergeCell ref="B107:B109"/>
    <mergeCell ref="A110:A116"/>
    <mergeCell ref="B110:B112"/>
    <mergeCell ref="B114:B116"/>
    <mergeCell ref="A89:A95"/>
    <mergeCell ref="B89:B91"/>
    <mergeCell ref="B93:B95"/>
    <mergeCell ref="A96:A102"/>
    <mergeCell ref="B96:B98"/>
    <mergeCell ref="B100:B102"/>
    <mergeCell ref="A131:A137"/>
    <mergeCell ref="B131:B133"/>
    <mergeCell ref="B135:B137"/>
    <mergeCell ref="A138:A144"/>
    <mergeCell ref="B138:B140"/>
    <mergeCell ref="B142:B144"/>
    <mergeCell ref="A117:A123"/>
    <mergeCell ref="B117:B119"/>
    <mergeCell ref="B121:B123"/>
    <mergeCell ref="A124:A130"/>
    <mergeCell ref="B124:B126"/>
    <mergeCell ref="B128:B130"/>
    <mergeCell ref="A159:A165"/>
    <mergeCell ref="B159:B161"/>
    <mergeCell ref="B163:B165"/>
    <mergeCell ref="A166:A172"/>
    <mergeCell ref="B166:B168"/>
    <mergeCell ref="B170:B172"/>
    <mergeCell ref="A145:A151"/>
    <mergeCell ref="B145:B147"/>
    <mergeCell ref="B149:B151"/>
    <mergeCell ref="A152:A158"/>
    <mergeCell ref="B152:B154"/>
    <mergeCell ref="B156:B158"/>
    <mergeCell ref="A187:A193"/>
    <mergeCell ref="B187:B189"/>
    <mergeCell ref="B191:B193"/>
    <mergeCell ref="A194:A200"/>
    <mergeCell ref="B194:B196"/>
    <mergeCell ref="B198:B200"/>
    <mergeCell ref="A173:A179"/>
    <mergeCell ref="B173:B175"/>
    <mergeCell ref="B177:B179"/>
    <mergeCell ref="A180:A186"/>
    <mergeCell ref="B180:B182"/>
    <mergeCell ref="B184:B186"/>
    <mergeCell ref="A215:A221"/>
    <mergeCell ref="B215:B217"/>
    <mergeCell ref="B219:B221"/>
    <mergeCell ref="A222:A228"/>
    <mergeCell ref="B222:B224"/>
    <mergeCell ref="B226:B228"/>
    <mergeCell ref="A201:A207"/>
    <mergeCell ref="B201:B203"/>
    <mergeCell ref="B205:B207"/>
    <mergeCell ref="A208:A214"/>
    <mergeCell ref="B208:B210"/>
    <mergeCell ref="B212:B214"/>
    <mergeCell ref="A243:A249"/>
    <mergeCell ref="B243:B245"/>
    <mergeCell ref="B247:B249"/>
    <mergeCell ref="A250:A256"/>
    <mergeCell ref="B250:B252"/>
    <mergeCell ref="B254:B256"/>
    <mergeCell ref="A229:A235"/>
    <mergeCell ref="B229:B231"/>
    <mergeCell ref="B233:B235"/>
    <mergeCell ref="A236:A242"/>
    <mergeCell ref="B236:B238"/>
    <mergeCell ref="B240:B242"/>
    <mergeCell ref="A271:A277"/>
    <mergeCell ref="B271:B273"/>
    <mergeCell ref="B275:B277"/>
    <mergeCell ref="A278:A284"/>
    <mergeCell ref="B278:B280"/>
    <mergeCell ref="B282:B284"/>
    <mergeCell ref="A257:A263"/>
    <mergeCell ref="B257:B259"/>
    <mergeCell ref="B261:B263"/>
    <mergeCell ref="A264:A270"/>
    <mergeCell ref="B264:B266"/>
    <mergeCell ref="B268:B270"/>
    <mergeCell ref="A299:A305"/>
    <mergeCell ref="B299:B301"/>
    <mergeCell ref="B303:B305"/>
    <mergeCell ref="A306:A312"/>
    <mergeCell ref="B306:B308"/>
    <mergeCell ref="B310:B312"/>
    <mergeCell ref="A285:A291"/>
    <mergeCell ref="B285:B287"/>
    <mergeCell ref="B289:B291"/>
    <mergeCell ref="A292:A298"/>
    <mergeCell ref="B292:B294"/>
    <mergeCell ref="B296:B298"/>
    <mergeCell ref="A327:A333"/>
    <mergeCell ref="B327:B329"/>
    <mergeCell ref="B331:B333"/>
    <mergeCell ref="A334:A340"/>
    <mergeCell ref="B334:B336"/>
    <mergeCell ref="B338:B340"/>
    <mergeCell ref="A313:A319"/>
    <mergeCell ref="B313:B315"/>
    <mergeCell ref="B317:B319"/>
    <mergeCell ref="A320:A326"/>
    <mergeCell ref="B320:B322"/>
    <mergeCell ref="B324:B326"/>
    <mergeCell ref="A355:A361"/>
    <mergeCell ref="B355:B357"/>
    <mergeCell ref="B359:B361"/>
    <mergeCell ref="A362:A368"/>
    <mergeCell ref="B362:B364"/>
    <mergeCell ref="B366:B368"/>
    <mergeCell ref="A341:A347"/>
    <mergeCell ref="B341:B343"/>
    <mergeCell ref="B345:B347"/>
    <mergeCell ref="A348:A354"/>
    <mergeCell ref="B348:B350"/>
    <mergeCell ref="B352:B354"/>
    <mergeCell ref="A383:A389"/>
    <mergeCell ref="B383:B385"/>
    <mergeCell ref="B387:B389"/>
    <mergeCell ref="A390:A396"/>
    <mergeCell ref="B390:B392"/>
    <mergeCell ref="B394:B396"/>
    <mergeCell ref="A369:A375"/>
    <mergeCell ref="B369:B371"/>
    <mergeCell ref="B373:B375"/>
    <mergeCell ref="A376:A382"/>
    <mergeCell ref="B376:B378"/>
    <mergeCell ref="B380:B382"/>
    <mergeCell ref="A411:A417"/>
    <mergeCell ref="B411:B413"/>
    <mergeCell ref="B415:B417"/>
    <mergeCell ref="A418:A424"/>
    <mergeCell ref="B418:B420"/>
    <mergeCell ref="B422:B424"/>
    <mergeCell ref="A397:A403"/>
    <mergeCell ref="B397:B399"/>
    <mergeCell ref="B401:B403"/>
    <mergeCell ref="A404:A410"/>
    <mergeCell ref="B404:B406"/>
    <mergeCell ref="B408:B410"/>
    <mergeCell ref="A439:A445"/>
    <mergeCell ref="B439:B441"/>
    <mergeCell ref="B443:B445"/>
    <mergeCell ref="A446:A452"/>
    <mergeCell ref="B446:B448"/>
    <mergeCell ref="B450:B452"/>
    <mergeCell ref="A425:A431"/>
    <mergeCell ref="B425:B427"/>
    <mergeCell ref="B429:B431"/>
    <mergeCell ref="A432:A438"/>
    <mergeCell ref="B432:B434"/>
    <mergeCell ref="B436:B438"/>
    <mergeCell ref="A470:A476"/>
    <mergeCell ref="B470:B472"/>
    <mergeCell ref="B474:B476"/>
    <mergeCell ref="A477:A483"/>
    <mergeCell ref="B477:B479"/>
    <mergeCell ref="B481:B483"/>
    <mergeCell ref="A453:A459"/>
    <mergeCell ref="B453:B455"/>
    <mergeCell ref="B457:B459"/>
    <mergeCell ref="A460:A466"/>
    <mergeCell ref="B460:B462"/>
    <mergeCell ref="B464:B466"/>
    <mergeCell ref="A498:A504"/>
    <mergeCell ref="B498:B500"/>
    <mergeCell ref="B502:B504"/>
    <mergeCell ref="A505:A511"/>
    <mergeCell ref="B505:B507"/>
    <mergeCell ref="B509:B511"/>
    <mergeCell ref="A484:A490"/>
    <mergeCell ref="B484:B486"/>
    <mergeCell ref="B488:B490"/>
    <mergeCell ref="A491:A497"/>
    <mergeCell ref="B491:B493"/>
    <mergeCell ref="B495:B497"/>
    <mergeCell ref="A526:A532"/>
    <mergeCell ref="B526:B528"/>
    <mergeCell ref="B530:B532"/>
    <mergeCell ref="A533:A539"/>
    <mergeCell ref="B533:B535"/>
    <mergeCell ref="B537:B539"/>
    <mergeCell ref="A512:A518"/>
    <mergeCell ref="B512:B514"/>
    <mergeCell ref="B516:B518"/>
    <mergeCell ref="A519:A525"/>
    <mergeCell ref="B519:B521"/>
    <mergeCell ref="B523:B525"/>
    <mergeCell ref="A554:A560"/>
    <mergeCell ref="B554:B556"/>
    <mergeCell ref="B558:B560"/>
    <mergeCell ref="A561:A567"/>
    <mergeCell ref="B561:B563"/>
    <mergeCell ref="B565:B567"/>
    <mergeCell ref="A540:A546"/>
    <mergeCell ref="B540:B542"/>
    <mergeCell ref="B544:B546"/>
    <mergeCell ref="A547:A553"/>
    <mergeCell ref="B547:B549"/>
    <mergeCell ref="B551:B553"/>
    <mergeCell ref="A582:A588"/>
    <mergeCell ref="B582:B584"/>
    <mergeCell ref="B586:B588"/>
    <mergeCell ref="A589:A595"/>
    <mergeCell ref="B589:B591"/>
    <mergeCell ref="B593:B595"/>
    <mergeCell ref="A568:A574"/>
    <mergeCell ref="B568:B570"/>
    <mergeCell ref="B572:B574"/>
    <mergeCell ref="A575:A581"/>
    <mergeCell ref="B575:B577"/>
    <mergeCell ref="B579:B581"/>
    <mergeCell ref="A610:A616"/>
    <mergeCell ref="B610:B612"/>
    <mergeCell ref="B614:B616"/>
    <mergeCell ref="A617:A623"/>
    <mergeCell ref="B617:B619"/>
    <mergeCell ref="B621:B623"/>
    <mergeCell ref="A596:A602"/>
    <mergeCell ref="B596:B598"/>
    <mergeCell ref="B600:B602"/>
    <mergeCell ref="A603:A609"/>
    <mergeCell ref="B603:B605"/>
    <mergeCell ref="B607:B609"/>
    <mergeCell ref="A638:A644"/>
    <mergeCell ref="B638:B640"/>
    <mergeCell ref="B642:B644"/>
    <mergeCell ref="A645:A651"/>
    <mergeCell ref="B645:B647"/>
    <mergeCell ref="B649:B651"/>
    <mergeCell ref="A624:A630"/>
    <mergeCell ref="B624:B626"/>
    <mergeCell ref="B628:B630"/>
    <mergeCell ref="A631:A637"/>
    <mergeCell ref="B631:B633"/>
    <mergeCell ref="B635:B637"/>
    <mergeCell ref="A666:A672"/>
    <mergeCell ref="B666:B668"/>
    <mergeCell ref="B670:B672"/>
    <mergeCell ref="A673:A679"/>
    <mergeCell ref="B673:B675"/>
    <mergeCell ref="B677:B679"/>
    <mergeCell ref="A652:A658"/>
    <mergeCell ref="B652:B654"/>
    <mergeCell ref="B656:B658"/>
    <mergeCell ref="A659:A665"/>
    <mergeCell ref="B659:B661"/>
    <mergeCell ref="B663:B665"/>
    <mergeCell ref="A694:A700"/>
    <mergeCell ref="B694:B696"/>
    <mergeCell ref="B698:B700"/>
    <mergeCell ref="A701:A707"/>
    <mergeCell ref="B701:B703"/>
    <mergeCell ref="B705:B707"/>
    <mergeCell ref="A680:A686"/>
    <mergeCell ref="B680:B682"/>
    <mergeCell ref="B684:B686"/>
    <mergeCell ref="A687:A693"/>
    <mergeCell ref="B687:B689"/>
    <mergeCell ref="B691:B693"/>
    <mergeCell ref="A722:A728"/>
    <mergeCell ref="B722:B724"/>
    <mergeCell ref="B726:B728"/>
    <mergeCell ref="A729:A735"/>
    <mergeCell ref="B729:B731"/>
    <mergeCell ref="B733:B735"/>
    <mergeCell ref="A708:A714"/>
    <mergeCell ref="B708:B710"/>
    <mergeCell ref="B712:B714"/>
    <mergeCell ref="A715:A721"/>
    <mergeCell ref="B715:B717"/>
    <mergeCell ref="B719:B721"/>
    <mergeCell ref="A750:A756"/>
    <mergeCell ref="B750:B752"/>
    <mergeCell ref="B754:B756"/>
    <mergeCell ref="A757:A763"/>
    <mergeCell ref="B757:B759"/>
    <mergeCell ref="B761:B763"/>
    <mergeCell ref="A736:A742"/>
    <mergeCell ref="B736:B738"/>
    <mergeCell ref="B740:B742"/>
    <mergeCell ref="A743:A749"/>
    <mergeCell ref="B743:B745"/>
    <mergeCell ref="B747:B749"/>
    <mergeCell ref="A778:A784"/>
    <mergeCell ref="B778:B780"/>
    <mergeCell ref="B782:B784"/>
    <mergeCell ref="A785:A791"/>
    <mergeCell ref="B785:B787"/>
    <mergeCell ref="B789:B791"/>
    <mergeCell ref="A764:A770"/>
    <mergeCell ref="B764:B766"/>
    <mergeCell ref="B768:B770"/>
    <mergeCell ref="A771:A777"/>
    <mergeCell ref="B771:B773"/>
    <mergeCell ref="B775:B777"/>
    <mergeCell ref="A806:A812"/>
    <mergeCell ref="B806:B808"/>
    <mergeCell ref="B810:B812"/>
    <mergeCell ref="A813:A819"/>
    <mergeCell ref="B813:B815"/>
    <mergeCell ref="B817:B819"/>
    <mergeCell ref="A792:A798"/>
    <mergeCell ref="B792:B794"/>
    <mergeCell ref="B796:B798"/>
    <mergeCell ref="A799:A805"/>
    <mergeCell ref="B799:B801"/>
    <mergeCell ref="B803:B805"/>
    <mergeCell ref="A834:A840"/>
    <mergeCell ref="B834:B836"/>
    <mergeCell ref="B838:B840"/>
    <mergeCell ref="A841:A847"/>
    <mergeCell ref="B841:B843"/>
    <mergeCell ref="B845:B847"/>
    <mergeCell ref="A820:A826"/>
    <mergeCell ref="B820:B822"/>
    <mergeCell ref="B824:B826"/>
    <mergeCell ref="A827:A833"/>
    <mergeCell ref="B827:B829"/>
    <mergeCell ref="B831:B833"/>
    <mergeCell ref="B883:B885"/>
    <mergeCell ref="B887:B889"/>
    <mergeCell ref="A862:A868"/>
    <mergeCell ref="B862:B864"/>
    <mergeCell ref="B866:B868"/>
    <mergeCell ref="A869:A875"/>
    <mergeCell ref="B869:B871"/>
    <mergeCell ref="B873:B875"/>
    <mergeCell ref="A848:A854"/>
    <mergeCell ref="B848:B850"/>
    <mergeCell ref="B852:B854"/>
    <mergeCell ref="A855:A861"/>
    <mergeCell ref="B855:B857"/>
    <mergeCell ref="B859:B861"/>
    <mergeCell ref="A3:AB3"/>
    <mergeCell ref="A468:AB468"/>
    <mergeCell ref="A918:A924"/>
    <mergeCell ref="B918:B920"/>
    <mergeCell ref="B922:B924"/>
    <mergeCell ref="A925:A931"/>
    <mergeCell ref="B925:B927"/>
    <mergeCell ref="B929:B931"/>
    <mergeCell ref="A904:A910"/>
    <mergeCell ref="B904:B906"/>
    <mergeCell ref="B908:B910"/>
    <mergeCell ref="A911:A917"/>
    <mergeCell ref="B911:B913"/>
    <mergeCell ref="B915:B917"/>
    <mergeCell ref="A890:A896"/>
    <mergeCell ref="B890:B892"/>
    <mergeCell ref="B894:B896"/>
    <mergeCell ref="A897:A903"/>
    <mergeCell ref="B897:B899"/>
    <mergeCell ref="B901:B903"/>
    <mergeCell ref="A876:A882"/>
    <mergeCell ref="B876:B878"/>
    <mergeCell ref="B880:B882"/>
    <mergeCell ref="A883:A88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9BB6B-C02C-9842-912F-DEBF8939DE12}">
  <dimension ref="A1:Y75"/>
  <sheetViews>
    <sheetView workbookViewId="0">
      <selection activeCell="B3" sqref="B3:C70"/>
    </sheetView>
  </sheetViews>
  <sheetFormatPr baseColWidth="10" defaultRowHeight="16" x14ac:dyDescent="0.2"/>
  <cols>
    <col min="16" max="16" width="14" customWidth="1"/>
  </cols>
  <sheetData>
    <row r="1" spans="1:25" ht="21" x14ac:dyDescent="0.25">
      <c r="A1" s="6" t="s">
        <v>80</v>
      </c>
    </row>
    <row r="3" spans="1:25" ht="19" x14ac:dyDescent="0.2">
      <c r="A3" s="155" t="s">
        <v>2</v>
      </c>
      <c r="B3" s="156" t="s">
        <v>3</v>
      </c>
      <c r="C3" s="155" t="s">
        <v>0</v>
      </c>
      <c r="D3" s="157" t="s">
        <v>1</v>
      </c>
      <c r="E3" s="157"/>
      <c r="F3" s="157"/>
      <c r="G3" s="157"/>
      <c r="H3" s="157"/>
      <c r="I3" s="157"/>
      <c r="J3" s="157"/>
      <c r="K3" s="157"/>
      <c r="L3" s="157"/>
      <c r="M3" s="157"/>
      <c r="O3" s="155" t="s">
        <v>2</v>
      </c>
      <c r="P3" s="156" t="s">
        <v>3</v>
      </c>
      <c r="Q3" s="155" t="s">
        <v>0</v>
      </c>
      <c r="R3" s="157" t="s">
        <v>4</v>
      </c>
      <c r="S3" s="157"/>
      <c r="T3" s="157"/>
      <c r="U3" s="157"/>
      <c r="V3" s="157"/>
      <c r="W3" s="157"/>
      <c r="X3" s="157"/>
      <c r="Y3" s="157"/>
    </row>
    <row r="4" spans="1:25" x14ac:dyDescent="0.2">
      <c r="A4" s="156"/>
      <c r="B4" s="156"/>
      <c r="C4" s="156"/>
      <c r="D4" s="1">
        <v>1650</v>
      </c>
      <c r="E4" s="1">
        <v>1550</v>
      </c>
      <c r="F4" s="1">
        <v>1455</v>
      </c>
      <c r="G4" s="1">
        <v>1415</v>
      </c>
      <c r="H4" s="1">
        <v>1250</v>
      </c>
      <c r="I4" s="1">
        <v>1035</v>
      </c>
      <c r="J4" s="1">
        <v>900</v>
      </c>
      <c r="K4" s="1">
        <v>605</v>
      </c>
      <c r="L4" s="1">
        <v>595</v>
      </c>
      <c r="M4" s="1">
        <v>565</v>
      </c>
      <c r="O4" s="156"/>
      <c r="P4" s="156"/>
      <c r="Q4" s="156"/>
      <c r="R4" s="2" t="s">
        <v>5</v>
      </c>
      <c r="S4" s="2" t="s">
        <v>6</v>
      </c>
      <c r="T4" s="2" t="s">
        <v>7</v>
      </c>
      <c r="U4" s="2" t="s">
        <v>8</v>
      </c>
      <c r="V4" s="2" t="s">
        <v>9</v>
      </c>
      <c r="W4" s="2" t="s">
        <v>10</v>
      </c>
      <c r="X4" s="2" t="s">
        <v>11</v>
      </c>
      <c r="Y4" s="2" t="s">
        <v>12</v>
      </c>
    </row>
    <row r="5" spans="1:25" x14ac:dyDescent="0.2">
      <c r="A5" s="5" t="s">
        <v>14</v>
      </c>
      <c r="B5" s="5">
        <v>23</v>
      </c>
      <c r="C5" s="3" t="s">
        <v>13</v>
      </c>
      <c r="D5" s="4">
        <v>2.2826768934519154E-2</v>
      </c>
      <c r="E5" s="4">
        <v>1.7274899902263323E-2</v>
      </c>
      <c r="F5" s="4">
        <v>1.603486304356282E-2</v>
      </c>
      <c r="G5" s="4">
        <v>1.6302271163712641E-2</v>
      </c>
      <c r="H5" s="4">
        <v>5.6168543935921147E-4</v>
      </c>
      <c r="I5" s="4">
        <v>2.8436894725974382E-2</v>
      </c>
      <c r="J5" s="4">
        <v>5.1539556754725963E-3</v>
      </c>
      <c r="K5" s="4">
        <v>1.1314696475438528E-2</v>
      </c>
      <c r="L5" s="4">
        <v>9.6565329784431206E-3</v>
      </c>
      <c r="M5" s="4">
        <v>2.1322053916651769E-2</v>
      </c>
      <c r="O5" s="5" t="s">
        <v>14</v>
      </c>
      <c r="P5" s="5">
        <v>23</v>
      </c>
      <c r="Q5" s="5" t="s">
        <v>13</v>
      </c>
      <c r="R5" s="4">
        <v>3.3797586012440846</v>
      </c>
      <c r="S5" s="4">
        <v>0.57327888015923467</v>
      </c>
      <c r="T5" s="4">
        <v>0.80271665223942634</v>
      </c>
      <c r="U5" s="4">
        <v>1.4002201721027341</v>
      </c>
      <c r="V5" s="4">
        <v>0.18124185939208584</v>
      </c>
      <c r="W5" s="4">
        <v>1.7443517188741344</v>
      </c>
      <c r="X5" s="4">
        <v>1.4235711818993639</v>
      </c>
      <c r="Y5" s="4">
        <v>0.98359687938788265</v>
      </c>
    </row>
    <row r="6" spans="1:25" x14ac:dyDescent="0.2">
      <c r="A6" s="5" t="s">
        <v>15</v>
      </c>
      <c r="B6" s="5">
        <v>23</v>
      </c>
      <c r="C6" s="3" t="s">
        <v>13</v>
      </c>
      <c r="D6" s="4">
        <v>1.7038884367583003E-2</v>
      </c>
      <c r="E6" s="4">
        <v>1.1128983837956193E-2</v>
      </c>
      <c r="F6" s="4">
        <v>1.2389947297158147E-2</v>
      </c>
      <c r="G6" s="4">
        <v>1.3599048407486616E-2</v>
      </c>
      <c r="H6" s="4">
        <v>-3.7253515606407855E-3</v>
      </c>
      <c r="I6" s="4">
        <v>3.5160848173007742E-2</v>
      </c>
      <c r="J6" s="4">
        <v>6.4606226754725937E-3</v>
      </c>
      <c r="K6" s="4">
        <v>1.1530252475438534E-2</v>
      </c>
      <c r="L6" s="4">
        <v>9.6728289784431196E-3</v>
      </c>
      <c r="M6" s="4">
        <v>2.5913633780983103E-2</v>
      </c>
      <c r="O6" s="5" t="s">
        <v>15</v>
      </c>
      <c r="P6" s="5">
        <v>23</v>
      </c>
      <c r="Q6" s="5" t="s">
        <v>13</v>
      </c>
      <c r="R6" s="4">
        <v>3.8710377636024718</v>
      </c>
      <c r="S6" s="4">
        <v>0.38676679073761155</v>
      </c>
      <c r="T6" s="4">
        <v>0.4845982179879097</v>
      </c>
      <c r="U6" s="4">
        <v>1.2529468134110524</v>
      </c>
      <c r="V6" s="4">
        <v>0.18374479033279636</v>
      </c>
      <c r="W6" s="4">
        <v>2.5855373934584138</v>
      </c>
      <c r="X6" s="4">
        <v>1.3752184701779298</v>
      </c>
      <c r="Y6" s="4">
        <v>0.91108928550744561</v>
      </c>
    </row>
    <row r="7" spans="1:25" x14ac:dyDescent="0.2">
      <c r="A7" s="5" t="s">
        <v>16</v>
      </c>
      <c r="B7" s="5">
        <v>23</v>
      </c>
      <c r="C7" s="3" t="s">
        <v>13</v>
      </c>
      <c r="D7" s="4">
        <v>1.1140381375026889E-2</v>
      </c>
      <c r="E7" s="4">
        <v>6.4603874802540429E-3</v>
      </c>
      <c r="F7" s="4">
        <v>9.0450688635153563E-3</v>
      </c>
      <c r="G7" s="4">
        <v>1.0360012283607519E-2</v>
      </c>
      <c r="H7" s="4">
        <v>-3.8254211731181091E-3</v>
      </c>
      <c r="I7" s="4">
        <v>4.1975222179407697E-2</v>
      </c>
      <c r="J7" s="4">
        <v>7.5646775792377642E-3</v>
      </c>
      <c r="K7" s="4">
        <v>1.954095428771397E-2</v>
      </c>
      <c r="L7" s="4">
        <v>1.6969434347234531E-2</v>
      </c>
      <c r="M7" s="4">
        <v>3.7677053724072221E-2</v>
      </c>
      <c r="O7" s="5" t="s">
        <v>16</v>
      </c>
      <c r="P7" s="5">
        <v>23</v>
      </c>
      <c r="Q7" s="5" t="s">
        <v>13</v>
      </c>
      <c r="R7" s="4">
        <v>3.3718276544150614</v>
      </c>
      <c r="S7" s="4">
        <v>0.24681256574003219</v>
      </c>
      <c r="T7" s="4">
        <v>0.26540375003642419</v>
      </c>
      <c r="U7" s="4">
        <v>1.0753251125632481</v>
      </c>
      <c r="V7" s="4">
        <v>0.18021769001972934</v>
      </c>
      <c r="W7" s="4">
        <v>4.0516575685749343</v>
      </c>
      <c r="X7" s="4">
        <v>1.2316524664575292</v>
      </c>
      <c r="Y7" s="4">
        <v>0.87307510994241033</v>
      </c>
    </row>
    <row r="8" spans="1:25" x14ac:dyDescent="0.2">
      <c r="A8" s="5" t="s">
        <v>17</v>
      </c>
      <c r="B8" s="5">
        <v>100</v>
      </c>
      <c r="C8" s="3">
        <v>0.5</v>
      </c>
      <c r="D8" s="4">
        <v>1.9263137610066816E-2</v>
      </c>
      <c r="E8" s="4">
        <v>1.1686759670527999E-2</v>
      </c>
      <c r="F8" s="4">
        <v>1.6122119920628841E-2</v>
      </c>
      <c r="G8" s="4">
        <v>1.8217847353918678E-2</v>
      </c>
      <c r="H8" s="4">
        <v>-4.2597073004222562E-3</v>
      </c>
      <c r="I8" s="4">
        <v>5.2930190132548807E-2</v>
      </c>
      <c r="J8" s="4">
        <v>1.428876957871526E-2</v>
      </c>
      <c r="K8" s="4">
        <v>2.2381452683443395E-2</v>
      </c>
      <c r="L8" s="4">
        <v>1.9403373632309415E-2</v>
      </c>
      <c r="M8" s="4">
        <v>4.2374647657338227E-2</v>
      </c>
      <c r="O8" s="5" t="s">
        <v>17</v>
      </c>
      <c r="P8" s="5">
        <v>100</v>
      </c>
      <c r="Q8" s="5">
        <v>0.5</v>
      </c>
      <c r="R8" s="4">
        <v>3.3373629538810397</v>
      </c>
      <c r="S8" s="4">
        <v>0.34418631991113563</v>
      </c>
      <c r="T8" s="4">
        <v>0.36393478961302977</v>
      </c>
      <c r="U8" s="4">
        <v>1.0573772650435176</v>
      </c>
      <c r="V8" s="4">
        <v>0.26995500191729987</v>
      </c>
      <c r="W8" s="4">
        <v>2.9054030975379463</v>
      </c>
      <c r="X8" s="4">
        <v>1.1948265925884181</v>
      </c>
      <c r="Y8" s="4">
        <v>0.88496294910281792</v>
      </c>
    </row>
    <row r="9" spans="1:25" x14ac:dyDescent="0.2">
      <c r="A9" s="5" t="s">
        <v>18</v>
      </c>
      <c r="B9" s="5">
        <v>100</v>
      </c>
      <c r="C9" s="3">
        <v>0.5</v>
      </c>
      <c r="D9" s="4">
        <v>1.4691202440773108E-2</v>
      </c>
      <c r="E9" s="4">
        <v>9.3492097286340444E-3</v>
      </c>
      <c r="F9" s="4">
        <v>1.2672935135627571E-2</v>
      </c>
      <c r="G9" s="4">
        <v>1.4125127710065997E-2</v>
      </c>
      <c r="H9" s="4">
        <v>-1.5636149356792056E-3</v>
      </c>
      <c r="I9" s="4">
        <v>4.0612065980770835E-2</v>
      </c>
      <c r="J9" s="4">
        <v>1.2027657514694128E-2</v>
      </c>
      <c r="K9" s="4">
        <v>1.9058145851626497E-2</v>
      </c>
      <c r="L9" s="4">
        <v>1.7171574984181873E-2</v>
      </c>
      <c r="M9" s="4">
        <v>3.3222179508577435E-2</v>
      </c>
      <c r="O9" s="5" t="s">
        <v>18</v>
      </c>
      <c r="P9" s="5">
        <v>100</v>
      </c>
      <c r="Q9" s="5">
        <v>0.5</v>
      </c>
      <c r="R9" s="4">
        <v>3.0445853340979827</v>
      </c>
      <c r="S9" s="4">
        <v>0.34780618441706512</v>
      </c>
      <c r="T9" s="4">
        <v>0.36174476934340544</v>
      </c>
      <c r="U9" s="4">
        <v>1.0400757247882233</v>
      </c>
      <c r="V9" s="4">
        <v>0.29615970584675577</v>
      </c>
      <c r="W9" s="4">
        <v>2.8751645163412887</v>
      </c>
      <c r="X9" s="4">
        <v>1.1592580790121427</v>
      </c>
      <c r="Y9" s="4">
        <v>0.8971908357753432</v>
      </c>
    </row>
    <row r="10" spans="1:25" x14ac:dyDescent="0.2">
      <c r="A10" s="5" t="s">
        <v>19</v>
      </c>
      <c r="B10" s="5">
        <v>100</v>
      </c>
      <c r="C10" s="3">
        <v>0.5</v>
      </c>
      <c r="D10" s="4">
        <v>1.3071015569335931E-2</v>
      </c>
      <c r="E10" s="4">
        <v>7.0243220079181223E-3</v>
      </c>
      <c r="F10" s="4">
        <v>1.146844534552737E-2</v>
      </c>
      <c r="G10" s="4">
        <v>1.3469765125693166E-2</v>
      </c>
      <c r="H10" s="4">
        <v>-5.0982953901651824E-3</v>
      </c>
      <c r="I10" s="4">
        <v>4.7071480128606499E-2</v>
      </c>
      <c r="J10" s="4">
        <v>1.2825242675733848E-2</v>
      </c>
      <c r="K10" s="4">
        <v>1.988569369187302E-2</v>
      </c>
      <c r="L10" s="4">
        <v>1.6877885445789859E-2</v>
      </c>
      <c r="M10" s="4">
        <v>4.0125645364487532E-2</v>
      </c>
      <c r="O10" s="5" t="s">
        <v>19</v>
      </c>
      <c r="P10" s="5">
        <v>100</v>
      </c>
      <c r="Q10" s="5">
        <v>0.5</v>
      </c>
      <c r="R10" s="4">
        <v>3.5556195264573391</v>
      </c>
      <c r="S10" s="4">
        <v>0.28615554660468934</v>
      </c>
      <c r="T10" s="4">
        <v>0.27768439687096969</v>
      </c>
      <c r="U10" s="4">
        <v>0.97039669566348763</v>
      </c>
      <c r="V10" s="4">
        <v>0.27246312715668425</v>
      </c>
      <c r="W10" s="4">
        <v>3.4946028894608627</v>
      </c>
      <c r="X10" s="4">
        <v>1.1397373554588683</v>
      </c>
      <c r="Y10" s="4">
        <v>0.85142133055101754</v>
      </c>
    </row>
    <row r="11" spans="1:25" x14ac:dyDescent="0.2">
      <c r="A11" s="5" t="s">
        <v>20</v>
      </c>
      <c r="B11" s="5">
        <v>100</v>
      </c>
      <c r="C11" s="3">
        <v>1</v>
      </c>
      <c r="D11" s="4">
        <v>7.5791394910347107E-3</v>
      </c>
      <c r="E11" s="4">
        <v>4.7819777062659908E-3</v>
      </c>
      <c r="F11" s="4">
        <v>6.9974384930928469E-3</v>
      </c>
      <c r="G11" s="4">
        <v>8.035078025360444E-3</v>
      </c>
      <c r="H11" s="4">
        <v>-1.8426708089629316E-3</v>
      </c>
      <c r="I11" s="4">
        <v>2.6619302826875378E-2</v>
      </c>
      <c r="J11" s="4">
        <v>8.3729930313816026E-3</v>
      </c>
      <c r="K11" s="4">
        <v>1.3337360879773968E-2</v>
      </c>
      <c r="L11" s="4">
        <v>1.179093499895275E-2</v>
      </c>
      <c r="M11" s="4">
        <v>2.4756535429533516E-2</v>
      </c>
      <c r="O11" s="5" t="s">
        <v>20</v>
      </c>
      <c r="P11" s="5">
        <v>100</v>
      </c>
      <c r="Q11" s="5">
        <v>1</v>
      </c>
      <c r="R11" s="4">
        <v>3.2307782472459494</v>
      </c>
      <c r="S11" s="4">
        <v>0.30185155778189915</v>
      </c>
      <c r="T11" s="4">
        <v>0.28472344074250738</v>
      </c>
      <c r="U11" s="4">
        <v>0.94325648949684215</v>
      </c>
      <c r="V11" s="4">
        <v>0.31454591751847316</v>
      </c>
      <c r="W11" s="4">
        <v>3.3128866630615286</v>
      </c>
      <c r="X11" s="4">
        <v>1.0831305624931264</v>
      </c>
      <c r="Y11" s="4">
        <v>0.87086129979166571</v>
      </c>
    </row>
    <row r="12" spans="1:25" x14ac:dyDescent="0.2">
      <c r="A12" s="5" t="s">
        <v>21</v>
      </c>
      <c r="B12" s="5">
        <v>100</v>
      </c>
      <c r="C12" s="3">
        <v>1</v>
      </c>
      <c r="D12" s="4">
        <v>1.3654039226830705E-2</v>
      </c>
      <c r="E12" s="4">
        <v>7.2824837670220285E-3</v>
      </c>
      <c r="F12" s="4">
        <v>1.3234272665474313E-2</v>
      </c>
      <c r="G12" s="4">
        <v>1.5998201511395933E-2</v>
      </c>
      <c r="H12" s="4">
        <v>-5.7657974243961515E-3</v>
      </c>
      <c r="I12" s="4">
        <v>5.8077642981965924E-2</v>
      </c>
      <c r="J12" s="4">
        <v>1.825061680465655E-2</v>
      </c>
      <c r="K12" s="4">
        <v>2.8151196426844764E-2</v>
      </c>
      <c r="L12" s="4">
        <v>2.4607880999766199E-2</v>
      </c>
      <c r="M12" s="4">
        <v>5.4513129668179228E-2</v>
      </c>
      <c r="O12" s="5" t="s">
        <v>21</v>
      </c>
      <c r="P12" s="5">
        <v>100</v>
      </c>
      <c r="Q12" s="5">
        <v>1</v>
      </c>
      <c r="R12" s="4">
        <v>3.3592622662556519</v>
      </c>
      <c r="S12" s="4">
        <v>0.27546230683575851</v>
      </c>
      <c r="T12" s="4">
        <v>0.23509974795413979</v>
      </c>
      <c r="U12" s="4">
        <v>0.85347338681192253</v>
      </c>
      <c r="V12" s="4">
        <v>0.31424513578010854</v>
      </c>
      <c r="W12" s="4">
        <v>3.6302607477844129</v>
      </c>
      <c r="X12" s="4">
        <v>1.0317181436386362</v>
      </c>
      <c r="Y12" s="4">
        <v>0.82723502739024746</v>
      </c>
    </row>
    <row r="13" spans="1:25" x14ac:dyDescent="0.2">
      <c r="A13" s="5" t="s">
        <v>22</v>
      </c>
      <c r="B13" s="5">
        <v>100</v>
      </c>
      <c r="C13" s="3">
        <v>1</v>
      </c>
      <c r="D13" s="4">
        <v>1.0778249530712079E-2</v>
      </c>
      <c r="E13" s="4">
        <v>6.2807507954797653E-3</v>
      </c>
      <c r="F13" s="4">
        <v>9.5284462516624004E-3</v>
      </c>
      <c r="G13" s="4">
        <v>1.111155680154652E-2</v>
      </c>
      <c r="H13" s="4">
        <v>-2.9035306075036443E-3</v>
      </c>
      <c r="I13" s="4">
        <v>3.4326146428722261E-2</v>
      </c>
      <c r="J13" s="4">
        <v>1.1397140547159488E-2</v>
      </c>
      <c r="K13" s="4">
        <v>1.7345169683645942E-2</v>
      </c>
      <c r="L13" s="4">
        <v>1.4779526566350277E-2</v>
      </c>
      <c r="M13" s="4">
        <v>3.2260350505468424E-2</v>
      </c>
      <c r="O13" s="5" t="s">
        <v>22</v>
      </c>
      <c r="P13" s="5">
        <v>100</v>
      </c>
      <c r="Q13" s="5">
        <v>1</v>
      </c>
      <c r="R13" s="4">
        <v>3.3563673346651846</v>
      </c>
      <c r="S13" s="4">
        <v>0.32370533711436278</v>
      </c>
      <c r="T13" s="4">
        <v>0.31399532578155709</v>
      </c>
      <c r="U13" s="4">
        <v>0.97000354884672402</v>
      </c>
      <c r="V13" s="4">
        <v>0.33202505183113062</v>
      </c>
      <c r="W13" s="4">
        <v>3.0892292629908265</v>
      </c>
      <c r="X13" s="4">
        <v>1.1311654855409012</v>
      </c>
      <c r="Y13" s="4">
        <v>0.85752576545675574</v>
      </c>
    </row>
    <row r="14" spans="1:25" x14ac:dyDescent="0.2">
      <c r="A14" s="5" t="s">
        <v>23</v>
      </c>
      <c r="B14" s="5">
        <v>100</v>
      </c>
      <c r="C14" s="3">
        <v>2</v>
      </c>
      <c r="D14" s="4">
        <v>1.2846136651770829E-2</v>
      </c>
      <c r="E14" s="4">
        <v>7.5856445111554573E-3</v>
      </c>
      <c r="F14" s="4">
        <v>1.215110585799377E-2</v>
      </c>
      <c r="G14" s="4">
        <v>1.4166179933850897E-2</v>
      </c>
      <c r="H14" s="4">
        <v>-3.4884114142491578E-3</v>
      </c>
      <c r="I14" s="4">
        <v>3.4139373555781616E-2</v>
      </c>
      <c r="J14" s="4">
        <v>1.3416092224547937E-2</v>
      </c>
      <c r="K14" s="4">
        <v>1.4603339135637029E-2</v>
      </c>
      <c r="L14" s="4">
        <v>1.3586021466189761E-2</v>
      </c>
      <c r="M14" s="4">
        <v>2.7380082542077914E-2</v>
      </c>
      <c r="O14" s="5" t="s">
        <v>23</v>
      </c>
      <c r="P14" s="5">
        <v>100</v>
      </c>
      <c r="Q14" s="5">
        <v>2</v>
      </c>
      <c r="R14" s="4">
        <v>3.0901925028011399</v>
      </c>
      <c r="S14" s="4">
        <v>0.41495137310308988</v>
      </c>
      <c r="T14" s="4">
        <v>0.37628507244812326</v>
      </c>
      <c r="U14" s="4">
        <v>0.90681727267025969</v>
      </c>
      <c r="V14" s="4">
        <v>0.39298003528468017</v>
      </c>
      <c r="W14" s="4">
        <v>2.4099209324740842</v>
      </c>
      <c r="X14" s="4">
        <v>1.0571989744719261</v>
      </c>
      <c r="Y14" s="4">
        <v>0.85775458978591734</v>
      </c>
    </row>
    <row r="15" spans="1:25" x14ac:dyDescent="0.2">
      <c r="A15" s="5" t="s">
        <v>24</v>
      </c>
      <c r="B15" s="5">
        <v>100</v>
      </c>
      <c r="C15" s="3">
        <v>2</v>
      </c>
      <c r="D15" s="4">
        <v>1.0787573018681638E-2</v>
      </c>
      <c r="E15" s="4">
        <v>6.2735819466890868E-3</v>
      </c>
      <c r="F15" s="4">
        <v>1.0365620567682244E-2</v>
      </c>
      <c r="G15" s="4">
        <v>1.2162818819186695E-2</v>
      </c>
      <c r="H15" s="4">
        <v>-2.5911199993204764E-3</v>
      </c>
      <c r="I15" s="4">
        <v>3.3709732271022086E-2</v>
      </c>
      <c r="J15" s="4">
        <v>1.2686703095712324E-2</v>
      </c>
      <c r="K15" s="4">
        <v>1.5140519815880001E-2</v>
      </c>
      <c r="L15" s="4">
        <v>1.3445684806423525E-2</v>
      </c>
      <c r="M15" s="4">
        <v>2.8256123789627146E-2</v>
      </c>
      <c r="O15" s="5" t="s">
        <v>24</v>
      </c>
      <c r="P15" s="5">
        <v>100</v>
      </c>
      <c r="Q15" s="5">
        <v>2</v>
      </c>
      <c r="R15" s="4">
        <v>3.2275517558447366</v>
      </c>
      <c r="S15" s="4">
        <v>0.36081030609792841</v>
      </c>
      <c r="T15" s="4">
        <v>0.32001360710761162</v>
      </c>
      <c r="U15" s="4">
        <v>0.88693033901519414</v>
      </c>
      <c r="V15" s="4">
        <v>0.37635134547236382</v>
      </c>
      <c r="W15" s="4">
        <v>2.7715394574360843</v>
      </c>
      <c r="X15" s="4">
        <v>1.0407069165077245</v>
      </c>
      <c r="Y15" s="4">
        <v>0.85223834390516506</v>
      </c>
    </row>
    <row r="16" spans="1:25" x14ac:dyDescent="0.2">
      <c r="A16" s="5" t="s">
        <v>25</v>
      </c>
      <c r="B16" s="5">
        <v>100</v>
      </c>
      <c r="C16" s="3">
        <v>2</v>
      </c>
      <c r="D16" s="4">
        <v>1.8387269130886695E-2</v>
      </c>
      <c r="E16" s="4">
        <v>1.4940509995238575E-2</v>
      </c>
      <c r="F16" s="4">
        <v>1.6415838329065163E-2</v>
      </c>
      <c r="G16" s="4">
        <v>1.7421228162024117E-2</v>
      </c>
      <c r="H16" s="4">
        <v>6.0947225861883213E-3</v>
      </c>
      <c r="I16" s="4">
        <v>3.6755910478714383E-2</v>
      </c>
      <c r="J16" s="4">
        <v>1.6393248256507061E-2</v>
      </c>
      <c r="K16" s="4">
        <v>1.9931509503464548E-2</v>
      </c>
      <c r="L16" s="4">
        <v>1.8938097137673523E-2</v>
      </c>
      <c r="M16" s="4">
        <v>3.1305287338953817E-2</v>
      </c>
      <c r="O16" s="5" t="s">
        <v>25</v>
      </c>
      <c r="P16" s="5">
        <v>100</v>
      </c>
      <c r="Q16" s="5">
        <v>2</v>
      </c>
      <c r="R16" s="4">
        <v>2.7054881211108111</v>
      </c>
      <c r="S16" s="4">
        <v>0.47397079640056466</v>
      </c>
      <c r="T16" s="4">
        <v>0.50025339847138051</v>
      </c>
      <c r="U16" s="4">
        <v>1.0554519440235801</v>
      </c>
      <c r="V16" s="4">
        <v>0.44600305210778307</v>
      </c>
      <c r="W16" s="4">
        <v>2.1098346303067896</v>
      </c>
      <c r="X16" s="4">
        <v>1.1200932149977991</v>
      </c>
      <c r="Y16" s="4">
        <v>0.94228938260790562</v>
      </c>
    </row>
    <row r="17" spans="1:25" x14ac:dyDescent="0.2">
      <c r="A17" s="5" t="s">
        <v>26</v>
      </c>
      <c r="B17" s="5">
        <v>150</v>
      </c>
      <c r="C17" s="3">
        <v>0.5</v>
      </c>
      <c r="D17" s="4">
        <v>1.3189602229775386E-2</v>
      </c>
      <c r="E17" s="4">
        <v>7.7220432268271799E-3</v>
      </c>
      <c r="F17" s="4">
        <v>1.2246571822966621E-2</v>
      </c>
      <c r="G17" s="4">
        <v>1.4347714519297601E-2</v>
      </c>
      <c r="H17" s="4">
        <v>-3.5678794623790269E-3</v>
      </c>
      <c r="I17" s="4">
        <v>4.191587424305343E-2</v>
      </c>
      <c r="J17" s="4">
        <v>1.5743008643829746E-2</v>
      </c>
      <c r="K17" s="4">
        <v>2.0006285567615963E-2</v>
      </c>
      <c r="L17" s="4">
        <v>1.7959562344562828E-2</v>
      </c>
      <c r="M17" s="4">
        <v>3.6485826767945151E-2</v>
      </c>
      <c r="O17" s="5" t="s">
        <v>26</v>
      </c>
      <c r="P17" s="5">
        <v>150</v>
      </c>
      <c r="Q17" s="5">
        <v>0.5</v>
      </c>
      <c r="R17" s="4">
        <v>3.1455172042465631</v>
      </c>
      <c r="S17" s="4">
        <v>0.34229787111443577</v>
      </c>
      <c r="T17" s="4">
        <v>0.31466842736701961</v>
      </c>
      <c r="U17" s="4">
        <v>0.91928245519768603</v>
      </c>
      <c r="V17" s="4">
        <v>0.3755858353935867</v>
      </c>
      <c r="W17" s="4">
        <v>2.9214321337852658</v>
      </c>
      <c r="X17" s="4">
        <v>1.0770036235806213</v>
      </c>
      <c r="Y17" s="4">
        <v>0.85355558242360108</v>
      </c>
    </row>
    <row r="18" spans="1:25" x14ac:dyDescent="0.2">
      <c r="A18" s="5" t="s">
        <v>27</v>
      </c>
      <c r="B18" s="5">
        <v>150</v>
      </c>
      <c r="C18" s="3">
        <v>0.5</v>
      </c>
      <c r="D18" s="4">
        <v>8.2315708742708212E-3</v>
      </c>
      <c r="E18" s="4">
        <v>4.767923045691529E-3</v>
      </c>
      <c r="F18" s="4">
        <v>7.3535158790116895E-3</v>
      </c>
      <c r="G18" s="4">
        <v>8.6158588754158983E-3</v>
      </c>
      <c r="H18" s="4">
        <v>-3.0482098564956909E-3</v>
      </c>
      <c r="I18" s="4">
        <v>2.6893554877163897E-2</v>
      </c>
      <c r="J18" s="4">
        <v>8.9844788054403088E-3</v>
      </c>
      <c r="K18" s="4">
        <v>1.1761314519708327E-2</v>
      </c>
      <c r="L18" s="4">
        <v>1.0517398267473915E-2</v>
      </c>
      <c r="M18" s="4">
        <v>2.3085483060598329E-2</v>
      </c>
      <c r="O18" s="5" t="s">
        <v>27</v>
      </c>
      <c r="P18" s="5">
        <v>150</v>
      </c>
      <c r="Q18" s="5">
        <v>0.5</v>
      </c>
      <c r="R18" s="4">
        <v>3.3132526404437677</v>
      </c>
      <c r="S18" s="4">
        <v>0.32036891049802702</v>
      </c>
      <c r="T18" s="4">
        <v>0.30607968756337556</v>
      </c>
      <c r="U18" s="4">
        <v>0.95539759799901236</v>
      </c>
      <c r="V18" s="4">
        <v>0.33407553766978171</v>
      </c>
      <c r="W18" s="4">
        <v>3.1214015069235579</v>
      </c>
      <c r="X18" s="4">
        <v>1.1194061466250811</v>
      </c>
      <c r="Y18" s="4">
        <v>0.85348611036258715</v>
      </c>
    </row>
    <row r="19" spans="1:25" x14ac:dyDescent="0.2">
      <c r="A19" s="5" t="s">
        <v>28</v>
      </c>
      <c r="B19" s="5">
        <v>150</v>
      </c>
      <c r="C19" s="3">
        <v>0.5</v>
      </c>
      <c r="D19" s="4">
        <v>6.7219275981919005E-3</v>
      </c>
      <c r="E19" s="4">
        <v>4.1614596568385204E-3</v>
      </c>
      <c r="F19" s="4">
        <v>6.7034199030602737E-3</v>
      </c>
      <c r="G19" s="4">
        <v>7.6849034388108452E-3</v>
      </c>
      <c r="H19" s="4">
        <v>-1.2756374598986006E-3</v>
      </c>
      <c r="I19" s="4">
        <v>2.3607663071155562E-2</v>
      </c>
      <c r="J19" s="4">
        <v>8.4041582574099754E-3</v>
      </c>
      <c r="K19" s="4">
        <v>1.2874589032010688E-2</v>
      </c>
      <c r="L19" s="4">
        <v>1.1522119108192275E-2</v>
      </c>
      <c r="M19" s="4">
        <v>2.1835564301542661E-2</v>
      </c>
      <c r="O19" s="5" t="s">
        <v>28</v>
      </c>
      <c r="P19" s="5">
        <v>150</v>
      </c>
      <c r="Q19" s="5">
        <v>0.5</v>
      </c>
      <c r="R19" s="4">
        <v>3.0124799967459355</v>
      </c>
      <c r="S19" s="4">
        <v>0.32552580133187575</v>
      </c>
      <c r="T19" s="4">
        <v>0.28473498532791758</v>
      </c>
      <c r="U19" s="4">
        <v>0.87469252563985966</v>
      </c>
      <c r="V19" s="4">
        <v>0.35599280759298824</v>
      </c>
      <c r="W19" s="4">
        <v>3.0719531167991603</v>
      </c>
      <c r="X19" s="4">
        <v>1.0027609332846921</v>
      </c>
      <c r="Y19" s="4">
        <v>0.87228420713865917</v>
      </c>
    </row>
    <row r="20" spans="1:25" x14ac:dyDescent="0.2">
      <c r="A20" s="5" t="s">
        <v>29</v>
      </c>
      <c r="B20" s="5">
        <v>150</v>
      </c>
      <c r="C20" s="3">
        <v>1</v>
      </c>
      <c r="D20" s="4">
        <v>1.7856767390004892E-2</v>
      </c>
      <c r="E20" s="4">
        <v>1.0768719276816118E-2</v>
      </c>
      <c r="F20" s="4">
        <v>1.6003618048745442E-2</v>
      </c>
      <c r="G20" s="4">
        <v>1.8309450805958104E-2</v>
      </c>
      <c r="H20" s="4">
        <v>-3.3303095385158448E-3</v>
      </c>
      <c r="I20" s="4">
        <v>6.7134662876308843E-2</v>
      </c>
      <c r="J20" s="4">
        <v>1.857481596591878E-2</v>
      </c>
      <c r="K20" s="4">
        <v>3.1965514205042643E-2</v>
      </c>
      <c r="L20" s="4">
        <v>2.7338921773462609E-2</v>
      </c>
      <c r="M20" s="4">
        <v>6.014975622140295E-2</v>
      </c>
      <c r="O20" s="5" t="s">
        <v>29</v>
      </c>
      <c r="P20" s="5">
        <v>150</v>
      </c>
      <c r="Q20" s="5">
        <v>1</v>
      </c>
      <c r="R20" s="4">
        <v>3.3693819818402719</v>
      </c>
      <c r="S20" s="4">
        <v>0.27272723242376373</v>
      </c>
      <c r="T20" s="4">
        <v>0.2659843160738708</v>
      </c>
      <c r="U20" s="4">
        <v>0.97527596973002029</v>
      </c>
      <c r="V20" s="4">
        <v>0.27667996188707533</v>
      </c>
      <c r="W20" s="4">
        <v>3.6666672085250345</v>
      </c>
      <c r="X20" s="4">
        <v>1.1157956491847618</v>
      </c>
      <c r="Y20" s="4">
        <v>0.87406324844750027</v>
      </c>
    </row>
    <row r="21" spans="1:25" x14ac:dyDescent="0.2">
      <c r="A21" s="5" t="s">
        <v>30</v>
      </c>
      <c r="B21" s="5">
        <v>150</v>
      </c>
      <c r="C21" s="3">
        <v>1</v>
      </c>
      <c r="D21" s="4">
        <v>1.2023099261251429E-2</v>
      </c>
      <c r="E21" s="4">
        <v>7.2401185842575853E-3</v>
      </c>
      <c r="F21" s="4">
        <v>1.0888680631266134E-2</v>
      </c>
      <c r="G21" s="4">
        <v>1.2322797443222431E-2</v>
      </c>
      <c r="H21" s="4">
        <v>-2.7053274784394534E-3</v>
      </c>
      <c r="I21" s="4">
        <v>3.4796808821010078E-2</v>
      </c>
      <c r="J21" s="4">
        <v>1.2018499676169272E-2</v>
      </c>
      <c r="K21" s="4">
        <v>1.520544512980582E-2</v>
      </c>
      <c r="L21" s="4">
        <v>1.3488182004916579E-2</v>
      </c>
      <c r="M21" s="4">
        <v>2.9845048670328254E-2</v>
      </c>
      <c r="O21" s="5" t="s">
        <v>30</v>
      </c>
      <c r="P21" s="5">
        <v>150</v>
      </c>
      <c r="Q21" s="5">
        <v>1</v>
      </c>
      <c r="R21" s="4">
        <v>3.3399974721361789</v>
      </c>
      <c r="S21" s="4">
        <v>0.3541358492558665</v>
      </c>
      <c r="T21" s="4">
        <v>0.34552304273350387</v>
      </c>
      <c r="U21" s="4">
        <v>0.9756793712343429</v>
      </c>
      <c r="V21" s="4">
        <v>0.34539085862702967</v>
      </c>
      <c r="W21" s="4">
        <v>2.8237751193539586</v>
      </c>
      <c r="X21" s="4">
        <v>1.1041832953322082</v>
      </c>
      <c r="Y21" s="4">
        <v>0.88362084027072407</v>
      </c>
    </row>
    <row r="22" spans="1:25" x14ac:dyDescent="0.2">
      <c r="A22" s="5" t="s">
        <v>31</v>
      </c>
      <c r="B22" s="5">
        <v>150</v>
      </c>
      <c r="C22" s="3">
        <v>1</v>
      </c>
      <c r="D22" s="4">
        <v>1.3700688431914619E-2</v>
      </c>
      <c r="E22" s="4">
        <v>8.1339814174564186E-3</v>
      </c>
      <c r="F22" s="4">
        <v>1.2203262979639966E-2</v>
      </c>
      <c r="G22" s="4">
        <v>1.4150831180819475E-2</v>
      </c>
      <c r="H22" s="4">
        <v>-3.4616956811111717E-3</v>
      </c>
      <c r="I22" s="4">
        <v>4.8980259908388057E-2</v>
      </c>
      <c r="J22" s="4">
        <v>1.5447767030772011E-2</v>
      </c>
      <c r="K22" s="4">
        <v>2.2947041866668044E-2</v>
      </c>
      <c r="L22" s="4">
        <v>1.9949074850788468E-2</v>
      </c>
      <c r="M22" s="4">
        <v>4.4422705401356503E-2</v>
      </c>
      <c r="O22" s="5" t="s">
        <v>31</v>
      </c>
      <c r="P22" s="5">
        <v>150</v>
      </c>
      <c r="Q22" s="5">
        <v>1</v>
      </c>
      <c r="R22" s="4">
        <v>3.3770862945737972</v>
      </c>
      <c r="S22" s="4">
        <v>0.28890886261704157</v>
      </c>
      <c r="T22" s="4">
        <v>0.279718573513905</v>
      </c>
      <c r="U22" s="4">
        <v>0.96818966015826724</v>
      </c>
      <c r="V22" s="4">
        <v>0.31538760838887508</v>
      </c>
      <c r="W22" s="4">
        <v>3.461299147909954</v>
      </c>
      <c r="X22" s="4">
        <v>1.1227069722887209</v>
      </c>
      <c r="Y22" s="4">
        <v>0.86237075573205124</v>
      </c>
    </row>
    <row r="23" spans="1:25" x14ac:dyDescent="0.2">
      <c r="A23" s="5" t="s">
        <v>32</v>
      </c>
      <c r="B23" s="5">
        <v>150</v>
      </c>
      <c r="C23" s="3">
        <v>2</v>
      </c>
      <c r="D23" s="4">
        <v>1.3880377616043674E-2</v>
      </c>
      <c r="E23" s="4">
        <v>8.488904440381145E-3</v>
      </c>
      <c r="F23" s="4">
        <v>1.338505920084602E-2</v>
      </c>
      <c r="G23" s="4">
        <v>1.5678906670345043E-2</v>
      </c>
      <c r="H23" s="4">
        <v>-2.361711974815205E-3</v>
      </c>
      <c r="I23" s="4">
        <v>5.5752359147670849E-2</v>
      </c>
      <c r="J23" s="4">
        <v>1.8833441224460856E-2</v>
      </c>
      <c r="K23" s="4">
        <v>2.8848789975678628E-2</v>
      </c>
      <c r="L23" s="4">
        <v>2.5474972299674249E-2</v>
      </c>
      <c r="M23" s="4">
        <v>5.254251237098255E-2</v>
      </c>
      <c r="O23" s="5" t="s">
        <v>32</v>
      </c>
      <c r="P23" s="5">
        <v>150</v>
      </c>
      <c r="Q23" s="5">
        <v>2</v>
      </c>
      <c r="R23" s="4">
        <v>3.1949515543811575</v>
      </c>
      <c r="S23" s="4">
        <v>0.2812240936534442</v>
      </c>
      <c r="T23" s="4">
        <v>0.24896484791394788</v>
      </c>
      <c r="U23" s="4">
        <v>0.88528989347815357</v>
      </c>
      <c r="V23" s="4">
        <v>0.33780527877890987</v>
      </c>
      <c r="W23" s="4">
        <v>3.5558830931190126</v>
      </c>
      <c r="X23" s="4">
        <v>1.037005321214145</v>
      </c>
      <c r="Y23" s="4">
        <v>0.85369850604203246</v>
      </c>
    </row>
    <row r="24" spans="1:25" x14ac:dyDescent="0.2">
      <c r="A24" s="5" t="s">
        <v>33</v>
      </c>
      <c r="B24" s="5">
        <v>150</v>
      </c>
      <c r="C24" s="3">
        <v>2</v>
      </c>
      <c r="D24" s="4">
        <v>1.4180997816928706E-2</v>
      </c>
      <c r="E24" s="4">
        <v>8.4242251240491013E-3</v>
      </c>
      <c r="F24" s="4">
        <v>1.3987062427072854E-2</v>
      </c>
      <c r="G24" s="4">
        <v>1.6440999028669134E-2</v>
      </c>
      <c r="H24" s="4">
        <v>-2.5703124762796702E-3</v>
      </c>
      <c r="I24" s="4">
        <v>5.3275626095945494E-2</v>
      </c>
      <c r="J24" s="4">
        <v>1.962541609545107E-2</v>
      </c>
      <c r="K24" s="4">
        <v>2.6271335953120319E-2</v>
      </c>
      <c r="L24" s="4">
        <v>2.2516316171495972E-2</v>
      </c>
      <c r="M24" s="4">
        <v>4.8901148206122715E-2</v>
      </c>
      <c r="O24" s="5" t="s">
        <v>33</v>
      </c>
      <c r="P24" s="5">
        <v>150</v>
      </c>
      <c r="Q24" s="5">
        <v>2</v>
      </c>
      <c r="R24" s="4">
        <v>3.3385782819307699</v>
      </c>
      <c r="S24" s="4">
        <v>0.30860264314979802</v>
      </c>
      <c r="T24" s="4">
        <v>0.26618172053745121</v>
      </c>
      <c r="U24" s="4">
        <v>0.8625386931901442</v>
      </c>
      <c r="V24" s="4">
        <v>0.36837513763061436</v>
      </c>
      <c r="W24" s="4">
        <v>3.2404129458949336</v>
      </c>
      <c r="X24" s="4">
        <v>1.0138653409797098</v>
      </c>
      <c r="Y24" s="4">
        <v>0.85074285344113176</v>
      </c>
    </row>
    <row r="25" spans="1:25" x14ac:dyDescent="0.2">
      <c r="A25" s="5" t="s">
        <v>34</v>
      </c>
      <c r="B25" s="5">
        <v>150</v>
      </c>
      <c r="C25" s="3">
        <v>2</v>
      </c>
      <c r="D25" s="4">
        <v>1.222946948131335E-2</v>
      </c>
      <c r="E25" s="4">
        <v>6.6933622813740868E-3</v>
      </c>
      <c r="F25" s="4">
        <v>1.098051550314953E-2</v>
      </c>
      <c r="G25" s="4">
        <v>1.2964526991182996E-2</v>
      </c>
      <c r="H25" s="4">
        <v>-3.8899546653623739E-3</v>
      </c>
      <c r="I25" s="4">
        <v>3.9720170597015617E-2</v>
      </c>
      <c r="J25" s="4">
        <v>1.4222454288965746E-2</v>
      </c>
      <c r="K25" s="4">
        <v>1.8521151755608669E-2</v>
      </c>
      <c r="L25" s="4">
        <v>1.544930086376339E-2</v>
      </c>
      <c r="M25" s="4">
        <v>3.5096528453412469E-2</v>
      </c>
      <c r="O25" s="5" t="s">
        <v>34</v>
      </c>
      <c r="P25" s="5">
        <v>150</v>
      </c>
      <c r="Q25" s="5">
        <v>2</v>
      </c>
      <c r="R25" s="4">
        <v>3.4705570615679031</v>
      </c>
      <c r="S25" s="4">
        <v>0.3263965586330359</v>
      </c>
      <c r="T25" s="4">
        <v>0.30789065851172892</v>
      </c>
      <c r="U25" s="4">
        <v>0.94330240429368939</v>
      </c>
      <c r="V25" s="4">
        <v>0.35806629415721475</v>
      </c>
      <c r="W25" s="4">
        <v>3.0637577926312916</v>
      </c>
      <c r="X25" s="4">
        <v>1.1137427453024025</v>
      </c>
      <c r="Y25" s="4">
        <v>0.84696614929470504</v>
      </c>
    </row>
    <row r="26" spans="1:25" x14ac:dyDescent="0.2">
      <c r="A26" s="5" t="s">
        <v>35</v>
      </c>
      <c r="B26" s="5">
        <v>200</v>
      </c>
      <c r="C26" s="3">
        <v>0.5</v>
      </c>
      <c r="D26" s="4">
        <v>1.4996750537929341E-2</v>
      </c>
      <c r="E26" s="4">
        <v>9.1319013612981333E-3</v>
      </c>
      <c r="F26" s="4">
        <v>1.5165771947466737E-2</v>
      </c>
      <c r="G26" s="4">
        <v>1.7661096009926068E-2</v>
      </c>
      <c r="H26" s="4">
        <v>-2.3871951001813215E-3</v>
      </c>
      <c r="I26" s="4">
        <v>5.7435376437242162E-2</v>
      </c>
      <c r="J26" s="4">
        <v>2.0183935192208409E-2</v>
      </c>
      <c r="K26" s="4">
        <v>2.8648593220039046E-2</v>
      </c>
      <c r="L26" s="4">
        <v>2.5537385929402939E-2</v>
      </c>
      <c r="M26" s="4">
        <v>5.1830505329767601E-2</v>
      </c>
      <c r="O26" s="5" t="s">
        <v>35</v>
      </c>
      <c r="P26" s="5">
        <v>200</v>
      </c>
      <c r="Q26" s="5">
        <v>0.5</v>
      </c>
      <c r="R26" s="4">
        <v>3.1514227326276787</v>
      </c>
      <c r="S26" s="4">
        <v>0.30749508587662511</v>
      </c>
      <c r="T26" s="4">
        <v>0.26110650731637186</v>
      </c>
      <c r="U26" s="4">
        <v>0.84914042308023896</v>
      </c>
      <c r="V26" s="4">
        <v>0.35141991650847387</v>
      </c>
      <c r="W26" s="4">
        <v>3.2520844915265594</v>
      </c>
      <c r="X26" s="4">
        <v>0.98885507377251392</v>
      </c>
      <c r="Y26" s="4">
        <v>0.85871069037522452</v>
      </c>
    </row>
    <row r="27" spans="1:25" x14ac:dyDescent="0.2">
      <c r="A27" s="5" t="s">
        <v>36</v>
      </c>
      <c r="B27" s="5">
        <v>200</v>
      </c>
      <c r="C27" s="3">
        <v>0.5</v>
      </c>
      <c r="D27" s="4">
        <v>1.6747983581622949E-2</v>
      </c>
      <c r="E27" s="4">
        <v>9.4683589465288862E-3</v>
      </c>
      <c r="F27" s="4">
        <v>1.5496355862566532E-2</v>
      </c>
      <c r="G27" s="4">
        <v>1.8313174730985832E-2</v>
      </c>
      <c r="H27" s="4">
        <v>-4.8830790622822213E-3</v>
      </c>
      <c r="I27" s="4">
        <v>6.8779682059253625E-2</v>
      </c>
      <c r="J27" s="4">
        <v>2.0472225352948136E-2</v>
      </c>
      <c r="K27" s="4">
        <v>3.3291208272717566E-2</v>
      </c>
      <c r="L27" s="4">
        <v>2.8445228508360954E-2</v>
      </c>
      <c r="M27" s="4">
        <v>6.3753927368833521E-2</v>
      </c>
      <c r="O27" s="5" t="s">
        <v>36</v>
      </c>
      <c r="P27" s="5">
        <v>200</v>
      </c>
      <c r="Q27" s="5">
        <v>0.5</v>
      </c>
      <c r="R27" s="4">
        <v>3.4116490086562834</v>
      </c>
      <c r="S27" s="4">
        <v>0.26625849644389243</v>
      </c>
      <c r="T27" s="4">
        <v>0.24350190463507201</v>
      </c>
      <c r="U27" s="4">
        <v>0.91453196005853721</v>
      </c>
      <c r="V27" s="4">
        <v>0.29764931648435561</v>
      </c>
      <c r="W27" s="4">
        <v>3.7557486929275363</v>
      </c>
      <c r="X27" s="4">
        <v>1.0807691647092261</v>
      </c>
      <c r="Y27" s="4">
        <v>0.84618620693585955</v>
      </c>
    </row>
    <row r="28" spans="1:25" x14ac:dyDescent="0.2">
      <c r="A28" s="5" t="s">
        <v>37</v>
      </c>
      <c r="B28" s="5">
        <v>200</v>
      </c>
      <c r="C28" s="3">
        <v>0.5</v>
      </c>
      <c r="D28" s="4">
        <v>1.0019749466335345E-2</v>
      </c>
      <c r="E28" s="4">
        <v>5.7900980078308614E-3</v>
      </c>
      <c r="F28" s="4">
        <v>9.5086323179194472E-3</v>
      </c>
      <c r="G28" s="4">
        <v>1.1169896120178683E-2</v>
      </c>
      <c r="H28" s="4">
        <v>-2.1665749359057141E-3</v>
      </c>
      <c r="I28" s="4">
        <v>2.8664376427052531E-2</v>
      </c>
      <c r="J28" s="4">
        <v>1.0638982902284731E-2</v>
      </c>
      <c r="K28" s="4">
        <v>1.2903352219728579E-2</v>
      </c>
      <c r="L28" s="4">
        <v>1.1104153040566004E-2</v>
      </c>
      <c r="M28" s="4">
        <v>2.3127957403505539E-2</v>
      </c>
      <c r="O28" s="5" t="s">
        <v>37</v>
      </c>
      <c r="P28" s="5">
        <v>200</v>
      </c>
      <c r="Q28" s="5">
        <v>0.5</v>
      </c>
      <c r="R28" s="4">
        <v>3.2448498765825291</v>
      </c>
      <c r="S28" s="4">
        <v>0.38967867131541328</v>
      </c>
      <c r="T28" s="4">
        <v>0.34955407077612277</v>
      </c>
      <c r="U28" s="4">
        <v>0.8970315711561927</v>
      </c>
      <c r="V28" s="4">
        <v>0.37115696304643825</v>
      </c>
      <c r="W28" s="4">
        <v>2.5662169207885159</v>
      </c>
      <c r="X28" s="4">
        <v>1.053752961659131</v>
      </c>
      <c r="Y28" s="4">
        <v>0.85127311978684173</v>
      </c>
    </row>
    <row r="29" spans="1:25" x14ac:dyDescent="0.2">
      <c r="A29" s="5" t="s">
        <v>38</v>
      </c>
      <c r="B29" s="5">
        <v>200</v>
      </c>
      <c r="C29" s="3">
        <v>1</v>
      </c>
      <c r="D29" s="4">
        <v>1.796978681515073E-2</v>
      </c>
      <c r="E29" s="4">
        <v>1.1452055315448687E-2</v>
      </c>
      <c r="F29" s="4">
        <v>1.6198738607282156E-2</v>
      </c>
      <c r="G29" s="4">
        <v>1.8568279030874928E-2</v>
      </c>
      <c r="H29" s="4">
        <v>-2.3279501731312911E-3</v>
      </c>
      <c r="I29" s="4">
        <v>6.4624511958676578E-2</v>
      </c>
      <c r="J29" s="4">
        <v>1.9865919804830715E-2</v>
      </c>
      <c r="K29" s="4">
        <v>3.1388431002017887E-2</v>
      </c>
      <c r="L29" s="4">
        <v>2.6833699837034583E-2</v>
      </c>
      <c r="M29" s="4">
        <v>5.9677557390515515E-2</v>
      </c>
      <c r="O29" s="5" t="s">
        <v>38</v>
      </c>
      <c r="P29" s="5">
        <v>200</v>
      </c>
      <c r="Q29" s="5">
        <v>1</v>
      </c>
      <c r="R29" s="4">
        <v>3.3937171894145028</v>
      </c>
      <c r="S29" s="4">
        <v>0.28732563648214793</v>
      </c>
      <c r="T29" s="4">
        <v>0.27806456513963784</v>
      </c>
      <c r="U29" s="4">
        <v>0.96776802983577326</v>
      </c>
      <c r="V29" s="4">
        <v>0.30740533588143387</v>
      </c>
      <c r="W29" s="4">
        <v>3.4803716516334311</v>
      </c>
      <c r="X29" s="4">
        <v>1.1093324764850763</v>
      </c>
      <c r="Y29" s="4">
        <v>0.87238771995763575</v>
      </c>
    </row>
    <row r="30" spans="1:25" x14ac:dyDescent="0.2">
      <c r="A30" s="5" t="s">
        <v>39</v>
      </c>
      <c r="B30" s="5">
        <v>200</v>
      </c>
      <c r="C30" s="3">
        <v>1</v>
      </c>
      <c r="D30" s="4">
        <v>3.4351933074890019E-2</v>
      </c>
      <c r="E30" s="4">
        <v>2.4001656982810364E-2</v>
      </c>
      <c r="F30" s="4">
        <v>3.3538752566950984E-2</v>
      </c>
      <c r="G30" s="4">
        <v>3.5837031610518093E-2</v>
      </c>
      <c r="H30" s="4">
        <v>6.0722133854629393E-3</v>
      </c>
      <c r="I30" s="4">
        <v>0.11620471237694233</v>
      </c>
      <c r="J30" s="4">
        <v>3.4607866726407061E-2</v>
      </c>
      <c r="K30" s="4">
        <v>5.5786132586643389E-2</v>
      </c>
      <c r="L30" s="4">
        <v>4.8150722356490497E-2</v>
      </c>
      <c r="M30" s="4">
        <v>9.8023512486653613E-2</v>
      </c>
      <c r="O30" s="5" t="s">
        <v>39</v>
      </c>
      <c r="P30" s="5">
        <v>200</v>
      </c>
      <c r="Q30" s="5">
        <v>1</v>
      </c>
      <c r="R30" s="4">
        <v>3.1943372299702202</v>
      </c>
      <c r="S30" s="4">
        <v>0.3083956827350573</v>
      </c>
      <c r="T30" s="4">
        <v>0.29561566284386098</v>
      </c>
      <c r="U30" s="4">
        <v>0.95855966666635972</v>
      </c>
      <c r="V30" s="4">
        <v>0.2978181006476468</v>
      </c>
      <c r="W30" s="4">
        <v>3.2425875457507618</v>
      </c>
      <c r="X30" s="4">
        <v>1.0242459974119711</v>
      </c>
      <c r="Y30" s="4">
        <v>0.93586859903618336</v>
      </c>
    </row>
    <row r="31" spans="1:25" x14ac:dyDescent="0.2">
      <c r="A31" s="5" t="s">
        <v>40</v>
      </c>
      <c r="B31" s="5">
        <v>200</v>
      </c>
      <c r="C31" s="3">
        <v>1</v>
      </c>
      <c r="D31" s="4">
        <v>1.5806456574133949E-2</v>
      </c>
      <c r="E31" s="4">
        <v>9.3523932199721955E-3</v>
      </c>
      <c r="F31" s="4">
        <v>1.5135414269951492E-2</v>
      </c>
      <c r="G31" s="4">
        <v>1.7910859295483677E-2</v>
      </c>
      <c r="H31" s="4">
        <v>-4.1814481833376028E-3</v>
      </c>
      <c r="I31" s="4">
        <v>6.8659670539150994E-2</v>
      </c>
      <c r="J31" s="4">
        <v>2.0420490159607625E-2</v>
      </c>
      <c r="K31" s="4">
        <v>3.4263928314053227E-2</v>
      </c>
      <c r="L31" s="4">
        <v>2.9250022636713537E-2</v>
      </c>
      <c r="M31" s="4">
        <v>6.5056308843880056E-2</v>
      </c>
      <c r="O31" s="5" t="s">
        <v>40</v>
      </c>
      <c r="P31" s="5">
        <v>200</v>
      </c>
      <c r="Q31" s="5">
        <v>1</v>
      </c>
      <c r="R31" s="4">
        <v>3.3955610356783188</v>
      </c>
      <c r="S31" s="4">
        <v>0.26086433498498335</v>
      </c>
      <c r="T31" s="4">
        <v>0.23021457064989584</v>
      </c>
      <c r="U31" s="4">
        <v>0.88250688106961095</v>
      </c>
      <c r="V31" s="4">
        <v>0.29741608136560299</v>
      </c>
      <c r="W31" s="4">
        <v>3.8334101902338049</v>
      </c>
      <c r="X31" s="4">
        <v>1.0443359059893513</v>
      </c>
      <c r="Y31" s="4">
        <v>0.8450412132804801</v>
      </c>
    </row>
    <row r="32" spans="1:25" x14ac:dyDescent="0.2">
      <c r="A32" s="5" t="s">
        <v>41</v>
      </c>
      <c r="B32" s="5">
        <v>200</v>
      </c>
      <c r="C32" s="3">
        <v>2</v>
      </c>
      <c r="D32" s="4">
        <v>1.6219898651866856E-2</v>
      </c>
      <c r="E32" s="4">
        <v>9.9913464816769829E-3</v>
      </c>
      <c r="F32" s="4">
        <v>1.6281890133502293E-2</v>
      </c>
      <c r="G32" s="4">
        <v>1.9054850686565643E-2</v>
      </c>
      <c r="H32" s="4">
        <v>-3.0938029138468676E-3</v>
      </c>
      <c r="I32" s="4">
        <v>7.9991650289130939E-2</v>
      </c>
      <c r="J32" s="4">
        <v>2.0148912630552344E-2</v>
      </c>
      <c r="K32" s="4">
        <v>3.9733129445622122E-2</v>
      </c>
      <c r="L32" s="4">
        <v>3.2739770655508246E-2</v>
      </c>
      <c r="M32" s="4">
        <v>7.1623211425764929E-2</v>
      </c>
      <c r="O32" s="5" t="s">
        <v>41</v>
      </c>
      <c r="P32" s="5">
        <v>200</v>
      </c>
      <c r="Q32" s="5">
        <v>2</v>
      </c>
      <c r="R32" s="4">
        <v>3.4012559844444752</v>
      </c>
      <c r="S32" s="4">
        <v>0.23821049594165913</v>
      </c>
      <c r="T32" s="4">
        <v>0.20276989652344721</v>
      </c>
      <c r="U32" s="4">
        <v>0.85122150357769366</v>
      </c>
      <c r="V32" s="4">
        <v>0.25188769775000036</v>
      </c>
      <c r="W32" s="4">
        <v>4.1979678353254135</v>
      </c>
      <c r="X32" s="4">
        <v>0.99619261147648452</v>
      </c>
      <c r="Y32" s="4">
        <v>0.85447482120558482</v>
      </c>
    </row>
    <row r="33" spans="1:25" x14ac:dyDescent="0.2">
      <c r="A33" s="5" t="s">
        <v>42</v>
      </c>
      <c r="B33" s="5">
        <v>200</v>
      </c>
      <c r="C33" s="3">
        <v>2</v>
      </c>
      <c r="D33" s="4">
        <v>1.4914904908704424E-2</v>
      </c>
      <c r="E33" s="4">
        <v>9.1703482400373442E-3</v>
      </c>
      <c r="F33" s="4">
        <v>1.4707666405420403E-2</v>
      </c>
      <c r="G33" s="4">
        <v>1.7399367083977282E-2</v>
      </c>
      <c r="H33" s="4">
        <v>-2.7034447329159945E-3</v>
      </c>
      <c r="I33" s="4">
        <v>7.0386550631738792E-2</v>
      </c>
      <c r="J33" s="4">
        <v>1.9391283192121328E-2</v>
      </c>
      <c r="K33" s="4">
        <v>3.5379975932452498E-2</v>
      </c>
      <c r="L33" s="4">
        <v>2.9621143010768743E-2</v>
      </c>
      <c r="M33" s="4">
        <v>6.483990643678382E-2</v>
      </c>
      <c r="O33" s="5" t="s">
        <v>42</v>
      </c>
      <c r="P33" s="5">
        <v>200</v>
      </c>
      <c r="Q33" s="5">
        <v>2</v>
      </c>
      <c r="R33" s="4">
        <v>3.3833901120156455</v>
      </c>
      <c r="S33" s="4">
        <v>0.24719732573642467</v>
      </c>
      <c r="T33" s="4">
        <v>0.21189992654617992</v>
      </c>
      <c r="U33" s="4">
        <v>0.85720962358678277</v>
      </c>
      <c r="V33" s="4">
        <v>0.27549699506623337</v>
      </c>
      <c r="W33" s="4">
        <v>4.0453512068583413</v>
      </c>
      <c r="X33" s="4">
        <v>1.0140905088252237</v>
      </c>
      <c r="Y33" s="4">
        <v>0.84529893153207791</v>
      </c>
    </row>
    <row r="34" spans="1:25" x14ac:dyDescent="0.2">
      <c r="A34" s="5" t="s">
        <v>43</v>
      </c>
      <c r="B34" s="5">
        <v>200</v>
      </c>
      <c r="C34" s="3">
        <v>2</v>
      </c>
      <c r="D34" s="4">
        <v>1.5185273376635737E-2</v>
      </c>
      <c r="E34" s="4">
        <v>9.1850214455355631E-3</v>
      </c>
      <c r="F34" s="4">
        <v>1.5472397675213237E-2</v>
      </c>
      <c r="G34" s="4">
        <v>1.8209032766266176E-2</v>
      </c>
      <c r="H34" s="4">
        <v>-3.3221268391181065E-3</v>
      </c>
      <c r="I34" s="4">
        <v>7.5089411242452095E-2</v>
      </c>
      <c r="J34" s="4">
        <v>2.0274683450053812E-2</v>
      </c>
      <c r="K34" s="4">
        <v>3.7392932689982533E-2</v>
      </c>
      <c r="L34" s="4">
        <v>3.1037209017367867E-2</v>
      </c>
      <c r="M34" s="4">
        <v>6.9217634364990205E-2</v>
      </c>
      <c r="O34" s="5" t="s">
        <v>43</v>
      </c>
      <c r="P34" s="5">
        <v>200</v>
      </c>
      <c r="Q34" s="5">
        <v>2</v>
      </c>
      <c r="R34" s="4">
        <v>3.4349276378335234</v>
      </c>
      <c r="S34" s="4">
        <v>0.2424980095725085</v>
      </c>
      <c r="T34" s="4">
        <v>0.20222922413927097</v>
      </c>
      <c r="U34" s="4">
        <v>0.83394178985540535</v>
      </c>
      <c r="V34" s="4">
        <v>0.27000722358296292</v>
      </c>
      <c r="W34" s="4">
        <v>4.1237451876939772</v>
      </c>
      <c r="X34" s="4">
        <v>0.98144280514212279</v>
      </c>
      <c r="Y34" s="4">
        <v>0.84971002434995924</v>
      </c>
    </row>
    <row r="35" spans="1:25" x14ac:dyDescent="0.2">
      <c r="A35" s="5" t="s">
        <v>44</v>
      </c>
      <c r="B35" s="5">
        <v>250</v>
      </c>
      <c r="C35" s="3">
        <v>0.5</v>
      </c>
      <c r="D35" s="4">
        <v>3.2582392371943353E-2</v>
      </c>
      <c r="E35" s="4">
        <v>2.5160149177586147E-2</v>
      </c>
      <c r="F35" s="4">
        <v>3.286871529538949E-2</v>
      </c>
      <c r="G35" s="4">
        <v>3.6908447737704068E-2</v>
      </c>
      <c r="H35" s="4">
        <v>9.1042427987109813E-3</v>
      </c>
      <c r="I35" s="4">
        <v>0.11417718146383497</v>
      </c>
      <c r="J35" s="4">
        <v>4.3253474823311419E-2</v>
      </c>
      <c r="K35" s="4">
        <v>6.3332592448994127E-2</v>
      </c>
      <c r="L35" s="4">
        <v>5.5513755759867542E-2</v>
      </c>
      <c r="M35" s="4">
        <v>0.10548711171154405</v>
      </c>
      <c r="O35" s="5" t="s">
        <v>44</v>
      </c>
      <c r="P35" s="5">
        <v>250</v>
      </c>
      <c r="Q35" s="5">
        <v>0.5</v>
      </c>
      <c r="R35" s="4">
        <v>3.041042744266687</v>
      </c>
      <c r="S35" s="4">
        <v>0.32325590161283346</v>
      </c>
      <c r="T35" s="4">
        <v>0.28536693544378355</v>
      </c>
      <c r="U35" s="4">
        <v>0.88278956090203153</v>
      </c>
      <c r="V35" s="4">
        <v>0.37882766301261106</v>
      </c>
      <c r="W35" s="4">
        <v>3.0935243409653483</v>
      </c>
      <c r="X35" s="4">
        <v>0.99128889216165073</v>
      </c>
      <c r="Y35" s="4">
        <v>0.89054721371585177</v>
      </c>
    </row>
    <row r="36" spans="1:25" x14ac:dyDescent="0.2">
      <c r="A36" s="5" t="s">
        <v>45</v>
      </c>
      <c r="B36" s="5">
        <v>250</v>
      </c>
      <c r="C36" s="3">
        <v>0.5</v>
      </c>
      <c r="D36" s="4">
        <v>3.0548021263771662E-2</v>
      </c>
      <c r="E36" s="4">
        <v>2.2275575347144218E-2</v>
      </c>
      <c r="F36" s="4">
        <v>3.0084313833910113E-2</v>
      </c>
      <c r="G36" s="4">
        <v>3.3390901286428895E-2</v>
      </c>
      <c r="H36" s="4">
        <v>2.7595552580569893E-5</v>
      </c>
      <c r="I36" s="4">
        <v>0.12323712295241127</v>
      </c>
      <c r="J36" s="4">
        <v>2.564810547927359E-2</v>
      </c>
      <c r="K36" s="4">
        <v>5.1731682371773016E-2</v>
      </c>
      <c r="L36" s="4">
        <v>4.2306749452056931E-2</v>
      </c>
      <c r="M36" s="4">
        <v>9.8688171971109975E-2</v>
      </c>
      <c r="O36" s="5" t="s">
        <v>45</v>
      </c>
      <c r="P36" s="5">
        <v>250</v>
      </c>
      <c r="Q36" s="5">
        <v>0.5</v>
      </c>
      <c r="R36" s="4">
        <v>3.5554576111630261</v>
      </c>
      <c r="S36" s="4">
        <v>0.27094840001517229</v>
      </c>
      <c r="T36" s="4">
        <v>0.24788002617983834</v>
      </c>
      <c r="U36" s="4">
        <v>0.91486063828373909</v>
      </c>
      <c r="V36" s="4">
        <v>0.20811996308269673</v>
      </c>
      <c r="W36" s="4">
        <v>3.6907396387799416</v>
      </c>
      <c r="X36" s="4">
        <v>1.0154135950190386</v>
      </c>
      <c r="Y36" s="4">
        <v>0.90097339918576314</v>
      </c>
    </row>
    <row r="37" spans="1:25" x14ac:dyDescent="0.2">
      <c r="A37" s="5" t="s">
        <v>46</v>
      </c>
      <c r="B37" s="5">
        <v>250</v>
      </c>
      <c r="C37" s="3">
        <v>0.5</v>
      </c>
      <c r="D37" s="4">
        <v>2.3883603332850126E-2</v>
      </c>
      <c r="E37" s="4">
        <v>1.4529304387839247E-2</v>
      </c>
      <c r="F37" s="4">
        <v>2.3135673504473122E-2</v>
      </c>
      <c r="G37" s="4">
        <v>2.6595159308993664E-2</v>
      </c>
      <c r="H37" s="4">
        <v>-3.6960872525424911E-3</v>
      </c>
      <c r="I37" s="4">
        <v>0.11231971278160137</v>
      </c>
      <c r="J37" s="4">
        <v>2.3499693933533537E-2</v>
      </c>
      <c r="K37" s="4">
        <v>5.2694367875490269E-2</v>
      </c>
      <c r="L37" s="4">
        <v>4.3720862240731191E-2</v>
      </c>
      <c r="M37" s="4">
        <v>9.6150723956266254E-2</v>
      </c>
      <c r="O37" s="5" t="s">
        <v>46</v>
      </c>
      <c r="P37" s="5">
        <v>250</v>
      </c>
      <c r="Q37" s="5">
        <v>0.5</v>
      </c>
      <c r="R37" s="4">
        <v>3.4044409054012115</v>
      </c>
      <c r="S37" s="4">
        <v>0.23678086998589715</v>
      </c>
      <c r="T37" s="4">
        <v>0.2126394623113958</v>
      </c>
      <c r="U37" s="4">
        <v>0.8980432512308143</v>
      </c>
      <c r="V37" s="4">
        <v>0.20922145678227666</v>
      </c>
      <c r="W37" s="4">
        <v>4.2233141556560749</v>
      </c>
      <c r="X37" s="4">
        <v>1.0323279902887805</v>
      </c>
      <c r="Y37" s="4">
        <v>0.86992047070195022</v>
      </c>
    </row>
    <row r="38" spans="1:25" x14ac:dyDescent="0.2">
      <c r="A38" s="5" t="s">
        <v>47</v>
      </c>
      <c r="B38" s="5">
        <v>250</v>
      </c>
      <c r="C38" s="3">
        <v>1</v>
      </c>
      <c r="D38" s="4">
        <v>2.3493089183966094E-2</v>
      </c>
      <c r="E38" s="4">
        <v>1.459713977108807E-2</v>
      </c>
      <c r="F38" s="4">
        <v>2.534138871214231E-2</v>
      </c>
      <c r="G38" s="4">
        <v>3.0214494824469276E-2</v>
      </c>
      <c r="H38" s="4">
        <v>-2.4872421252212611E-3</v>
      </c>
      <c r="I38" s="4">
        <v>0.12329536981829244</v>
      </c>
      <c r="J38" s="4">
        <v>2.6262377719739237E-2</v>
      </c>
      <c r="K38" s="4">
        <v>5.5463152543417257E-2</v>
      </c>
      <c r="L38" s="4">
        <v>4.6297935696136737E-2</v>
      </c>
      <c r="M38" s="4">
        <v>0.1041868798678873</v>
      </c>
      <c r="O38" s="5" t="s">
        <v>47</v>
      </c>
      <c r="P38" s="5">
        <v>250</v>
      </c>
      <c r="Q38" s="5">
        <v>1</v>
      </c>
      <c r="R38" s="4">
        <v>3.4483185915484849</v>
      </c>
      <c r="S38" s="4">
        <v>0.24505782227668513</v>
      </c>
      <c r="T38" s="4">
        <v>0.19054315842183878</v>
      </c>
      <c r="U38" s="4">
        <v>0.77754366970054933</v>
      </c>
      <c r="V38" s="4">
        <v>0.21300376290239958</v>
      </c>
      <c r="W38" s="4">
        <v>4.0806695771210251</v>
      </c>
      <c r="X38" s="4">
        <v>0.92706399995787903</v>
      </c>
      <c r="Y38" s="4">
        <v>0.8387162803602306</v>
      </c>
    </row>
    <row r="39" spans="1:25" x14ac:dyDescent="0.2">
      <c r="A39" s="5" t="s">
        <v>48</v>
      </c>
      <c r="B39" s="5">
        <v>250</v>
      </c>
      <c r="C39" s="3">
        <v>1</v>
      </c>
      <c r="D39" s="4">
        <v>2.4017583162781266E-2</v>
      </c>
      <c r="E39" s="4">
        <v>1.4727718312433189E-2</v>
      </c>
      <c r="F39" s="4">
        <v>2.4814561317747959E-2</v>
      </c>
      <c r="G39" s="4">
        <v>2.9343295652049899E-2</v>
      </c>
      <c r="H39" s="4">
        <v>-2.1582121233061566E-3</v>
      </c>
      <c r="I39" s="4">
        <v>0.11879028492797397</v>
      </c>
      <c r="J39" s="4">
        <v>2.7303646182960235E-2</v>
      </c>
      <c r="K39" s="4">
        <v>5.5052591318464322E-2</v>
      </c>
      <c r="L39" s="4">
        <v>4.5895101946354898E-2</v>
      </c>
      <c r="M39" s="4">
        <v>0.10162312539270828</v>
      </c>
      <c r="O39" s="5" t="s">
        <v>48</v>
      </c>
      <c r="P39" s="5">
        <v>250</v>
      </c>
      <c r="Q39" s="5">
        <v>1</v>
      </c>
      <c r="R39" s="4">
        <v>3.4137785965549239</v>
      </c>
      <c r="S39" s="4">
        <v>0.24701763843601854</v>
      </c>
      <c r="T39" s="4">
        <v>0.20218474244205939</v>
      </c>
      <c r="U39" s="4">
        <v>0.81850326042376287</v>
      </c>
      <c r="V39" s="4">
        <v>0.22984746774128234</v>
      </c>
      <c r="W39" s="4">
        <v>4.048293904562672</v>
      </c>
      <c r="X39" s="4">
        <v>0.9678826417778873</v>
      </c>
      <c r="Y39" s="4">
        <v>0.84566374588583182</v>
      </c>
    </row>
    <row r="40" spans="1:25" x14ac:dyDescent="0.2">
      <c r="A40" s="5" t="s">
        <v>49</v>
      </c>
      <c r="B40" s="5">
        <v>250</v>
      </c>
      <c r="C40" s="3">
        <v>1</v>
      </c>
      <c r="D40" s="4">
        <v>2.0398108766369064E-2</v>
      </c>
      <c r="E40" s="4">
        <v>1.2810290935398407E-2</v>
      </c>
      <c r="F40" s="4">
        <v>2.2606939965241664E-2</v>
      </c>
      <c r="G40" s="4">
        <v>2.6844540196694203E-2</v>
      </c>
      <c r="H40" s="4">
        <v>-2.3032416082759063E-3</v>
      </c>
      <c r="I40" s="4">
        <v>0.11631091475817852</v>
      </c>
      <c r="J40" s="4">
        <v>2.5264020050779337E-2</v>
      </c>
      <c r="K40" s="4">
        <v>5.4170212981980194E-2</v>
      </c>
      <c r="L40" s="4">
        <v>4.439924990900302E-2</v>
      </c>
      <c r="M40" s="4">
        <v>9.9967318946988903E-2</v>
      </c>
      <c r="O40" s="5" t="s">
        <v>49</v>
      </c>
      <c r="P40" s="5">
        <v>250</v>
      </c>
      <c r="Q40" s="5">
        <v>1</v>
      </c>
      <c r="R40" s="4">
        <v>3.4716246838601204</v>
      </c>
      <c r="S40" s="4">
        <v>0.23079983725092834</v>
      </c>
      <c r="T40" s="4">
        <v>0.17537570578632861</v>
      </c>
      <c r="U40" s="4">
        <v>0.7598606128810137</v>
      </c>
      <c r="V40" s="4">
        <v>0.21721108550565218</v>
      </c>
      <c r="W40" s="4">
        <v>4.3327586878355895</v>
      </c>
      <c r="X40" s="4">
        <v>0.90229410958454814</v>
      </c>
      <c r="Y40" s="4">
        <v>0.84214293854903199</v>
      </c>
    </row>
    <row r="41" spans="1:25" x14ac:dyDescent="0.2">
      <c r="A41" s="5" t="s">
        <v>50</v>
      </c>
      <c r="B41" s="5">
        <v>250</v>
      </c>
      <c r="C41" s="3">
        <v>2</v>
      </c>
      <c r="D41" s="4">
        <v>1.7881912543396088E-2</v>
      </c>
      <c r="E41" s="4">
        <v>1.1426118394370152E-2</v>
      </c>
      <c r="F41" s="4">
        <v>2.0914493799814741E-2</v>
      </c>
      <c r="G41" s="4">
        <v>2.5220225012250838E-2</v>
      </c>
      <c r="H41" s="4">
        <v>-2.4799747348310999E-3</v>
      </c>
      <c r="I41" s="4">
        <v>0.10732279940079961</v>
      </c>
      <c r="J41" s="4">
        <v>2.4046343649862047E-2</v>
      </c>
      <c r="K41" s="4">
        <v>4.9661370490738745E-2</v>
      </c>
      <c r="L41" s="4">
        <v>4.1358913934062651E-2</v>
      </c>
      <c r="M41" s="4">
        <v>9.009449457862953E-2</v>
      </c>
      <c r="O41" s="5" t="s">
        <v>50</v>
      </c>
      <c r="P41" s="5">
        <v>250</v>
      </c>
      <c r="Q41" s="5">
        <v>2</v>
      </c>
      <c r="R41" s="4">
        <v>3.37909900855175</v>
      </c>
      <c r="S41" s="4">
        <v>0.23499410333181203</v>
      </c>
      <c r="T41" s="4">
        <v>0.16661802192296205</v>
      </c>
      <c r="U41" s="4">
        <v>0.70903065038911706</v>
      </c>
      <c r="V41" s="4">
        <v>0.22405624698681584</v>
      </c>
      <c r="W41" s="4">
        <v>4.2554259269561268</v>
      </c>
      <c r="X41" s="4">
        <v>0.85500097274907438</v>
      </c>
      <c r="Y41" s="4">
        <v>0.82927467100929642</v>
      </c>
    </row>
    <row r="42" spans="1:25" x14ac:dyDescent="0.2">
      <c r="A42" s="5" t="s">
        <v>51</v>
      </c>
      <c r="B42" s="5">
        <v>250</v>
      </c>
      <c r="C42" s="3">
        <v>2</v>
      </c>
      <c r="D42" s="4">
        <v>1.7356306250522858E-2</v>
      </c>
      <c r="E42" s="4">
        <v>1.1815071612267624E-2</v>
      </c>
      <c r="F42" s="4">
        <v>2.0926432090197393E-2</v>
      </c>
      <c r="G42" s="4">
        <v>2.569755414761745E-2</v>
      </c>
      <c r="H42" s="4">
        <v>-3.2402630442322708E-3</v>
      </c>
      <c r="I42" s="4">
        <v>0.11299778852682514</v>
      </c>
      <c r="J42" s="4">
        <v>2.5223698969859716E-2</v>
      </c>
      <c r="K42" s="4">
        <v>5.1493743070953134E-2</v>
      </c>
      <c r="L42" s="4">
        <v>4.2894976193822335E-2</v>
      </c>
      <c r="M42" s="4">
        <v>9.6452896007763619E-2</v>
      </c>
      <c r="O42" s="5" t="s">
        <v>51</v>
      </c>
      <c r="P42" s="5">
        <v>250</v>
      </c>
      <c r="Q42" s="5">
        <v>2</v>
      </c>
      <c r="R42" s="4">
        <v>3.4490435059391356</v>
      </c>
      <c r="S42" s="4">
        <v>0.22741643427399441</v>
      </c>
      <c r="T42" s="4">
        <v>0.15359863654679004</v>
      </c>
      <c r="U42" s="4">
        <v>0.67540693370353488</v>
      </c>
      <c r="V42" s="4">
        <v>0.22322294355231323</v>
      </c>
      <c r="W42" s="4">
        <v>4.3972195905384144</v>
      </c>
      <c r="X42" s="4">
        <v>0.82939634313740007</v>
      </c>
      <c r="Y42" s="4">
        <v>0.81433555777282363</v>
      </c>
    </row>
    <row r="43" spans="1:25" x14ac:dyDescent="0.2">
      <c r="A43" s="5" t="s">
        <v>52</v>
      </c>
      <c r="B43" s="5">
        <v>250</v>
      </c>
      <c r="C43" s="3">
        <v>2</v>
      </c>
      <c r="D43" s="4">
        <v>1.9405047131394799E-2</v>
      </c>
      <c r="E43" s="4">
        <v>1.3061120634265354E-2</v>
      </c>
      <c r="F43" s="4">
        <v>2.2234213901591013E-2</v>
      </c>
      <c r="G43" s="4">
        <v>2.6617154794919558E-2</v>
      </c>
      <c r="H43" s="4">
        <v>-2.2891987363631832E-3</v>
      </c>
      <c r="I43" s="4">
        <v>0.11591927284088599</v>
      </c>
      <c r="J43" s="4">
        <v>2.6527995545951907E-2</v>
      </c>
      <c r="K43" s="4">
        <v>5.4326486137367735E-2</v>
      </c>
      <c r="L43" s="4">
        <v>4.4584464006031096E-2</v>
      </c>
      <c r="M43" s="4">
        <v>0.1001261648254394</v>
      </c>
      <c r="O43" s="5" t="s">
        <v>52</v>
      </c>
      <c r="P43" s="5">
        <v>250</v>
      </c>
      <c r="Q43" s="5">
        <v>2</v>
      </c>
      <c r="R43" s="4">
        <v>3.4642706693056531</v>
      </c>
      <c r="S43" s="4">
        <v>0.2296180276376906</v>
      </c>
      <c r="T43" s="4">
        <v>0.16740138767114857</v>
      </c>
      <c r="U43" s="4">
        <v>0.72904287783225652</v>
      </c>
      <c r="V43" s="4">
        <v>0.22884887815303129</v>
      </c>
      <c r="W43" s="4">
        <v>4.3550587481653604</v>
      </c>
      <c r="X43" s="4">
        <v>0.87275615937140161</v>
      </c>
      <c r="Y43" s="4">
        <v>0.83533398189632491</v>
      </c>
    </row>
    <row r="44" spans="1:25" x14ac:dyDescent="0.2">
      <c r="A44" s="5" t="s">
        <v>53</v>
      </c>
      <c r="B44" s="5">
        <v>300</v>
      </c>
      <c r="C44" s="3">
        <v>0.5</v>
      </c>
      <c r="D44" s="4">
        <v>1.8473393674549563E-2</v>
      </c>
      <c r="E44" s="4">
        <v>1.0797560564611088E-2</v>
      </c>
      <c r="F44" s="4">
        <v>2.2800684736982674E-2</v>
      </c>
      <c r="G44" s="4">
        <v>2.7001976103321976E-2</v>
      </c>
      <c r="H44" s="4">
        <v>-3.0809688378371485E-3</v>
      </c>
      <c r="I44" s="4">
        <v>0.12332854458581183</v>
      </c>
      <c r="J44" s="4">
        <v>2.8225602209631558E-2</v>
      </c>
      <c r="K44" s="4">
        <v>5.949451282470223E-2</v>
      </c>
      <c r="L44" s="4">
        <v>4.9356861070207404E-2</v>
      </c>
      <c r="M44" s="4">
        <v>0.10790632253444007</v>
      </c>
      <c r="O44" s="5" t="s">
        <v>53</v>
      </c>
      <c r="P44" s="5">
        <v>300</v>
      </c>
      <c r="Q44" s="5">
        <v>0.5</v>
      </c>
      <c r="R44" s="4">
        <v>3.3916426557398753</v>
      </c>
      <c r="S44" s="4">
        <v>0.21894344244477837</v>
      </c>
      <c r="T44" s="4">
        <v>0.14979008903892319</v>
      </c>
      <c r="U44" s="4">
        <v>0.68414969348398302</v>
      </c>
      <c r="V44" s="4">
        <v>0.22886512043440377</v>
      </c>
      <c r="W44" s="4">
        <v>4.5673895908173572</v>
      </c>
      <c r="X44" s="4">
        <v>0.81021223211712357</v>
      </c>
      <c r="Y44" s="4">
        <v>0.84440800368598101</v>
      </c>
    </row>
    <row r="45" spans="1:25" x14ac:dyDescent="0.2">
      <c r="A45" s="5" t="s">
        <v>54</v>
      </c>
      <c r="B45" s="5">
        <v>300</v>
      </c>
      <c r="C45" s="3">
        <v>0.5</v>
      </c>
      <c r="D45" s="4">
        <v>1.7058588050159834E-2</v>
      </c>
      <c r="E45" s="4">
        <v>9.494614800679561E-3</v>
      </c>
      <c r="F45" s="4">
        <v>1.9890366508369461E-2</v>
      </c>
      <c r="G45" s="4">
        <v>2.3580168729314524E-2</v>
      </c>
      <c r="H45" s="4">
        <v>-3.2882008883826225E-3</v>
      </c>
      <c r="I45" s="4">
        <v>0.10045230261079148</v>
      </c>
      <c r="J45" s="4">
        <v>2.4017949054460148E-2</v>
      </c>
      <c r="K45" s="4">
        <v>4.8623720045874175E-2</v>
      </c>
      <c r="L45" s="4">
        <v>3.9890282509966152E-2</v>
      </c>
      <c r="M45" s="4">
        <v>8.8369942608089155E-2</v>
      </c>
      <c r="O45" s="5" t="s">
        <v>54</v>
      </c>
      <c r="P45" s="5">
        <v>300</v>
      </c>
      <c r="Q45" s="5">
        <v>0.5</v>
      </c>
      <c r="R45" s="4">
        <v>3.4342615302294983</v>
      </c>
      <c r="S45" s="4">
        <v>0.23473995236005005</v>
      </c>
      <c r="T45" s="4">
        <v>0.16981779020292212</v>
      </c>
      <c r="U45" s="4">
        <v>0.72342943114536939</v>
      </c>
      <c r="V45" s="4">
        <v>0.23909804384991695</v>
      </c>
      <c r="W45" s="4">
        <v>4.2600332408101318</v>
      </c>
      <c r="X45" s="4">
        <v>0.8576306546680238</v>
      </c>
      <c r="Y45" s="4">
        <v>0.84352095766142865</v>
      </c>
    </row>
    <row r="46" spans="1:25" x14ac:dyDescent="0.2">
      <c r="A46" s="5" t="s">
        <v>55</v>
      </c>
      <c r="B46" s="5">
        <v>300</v>
      </c>
      <c r="C46" s="3">
        <v>0.5</v>
      </c>
      <c r="D46" s="4">
        <v>1.8623615686574987E-2</v>
      </c>
      <c r="E46" s="4">
        <v>1.1379404784770902E-2</v>
      </c>
      <c r="F46" s="4">
        <v>2.3115065965950088E-2</v>
      </c>
      <c r="G46" s="4">
        <v>2.7463068926773831E-2</v>
      </c>
      <c r="H46" s="4">
        <v>-2.9108986329741144E-3</v>
      </c>
      <c r="I46" s="4">
        <v>0.11308532503015246</v>
      </c>
      <c r="J46" s="4">
        <v>2.7952490678826609E-2</v>
      </c>
      <c r="K46" s="4">
        <v>5.4510398225080317E-2</v>
      </c>
      <c r="L46" s="4">
        <v>4.6100962685227578E-2</v>
      </c>
      <c r="M46" s="4">
        <v>9.9718085974593057E-2</v>
      </c>
      <c r="O46" s="5" t="s">
        <v>55</v>
      </c>
      <c r="P46" s="5">
        <v>300</v>
      </c>
      <c r="Q46" s="5">
        <v>0.5</v>
      </c>
      <c r="R46" s="4">
        <v>3.3454504031234427</v>
      </c>
      <c r="S46" s="4">
        <v>0.24285263290750791</v>
      </c>
      <c r="T46" s="4">
        <v>0.16468640543420895</v>
      </c>
      <c r="U46" s="4">
        <v>0.67813308615406653</v>
      </c>
      <c r="V46" s="4">
        <v>0.24718053090773279</v>
      </c>
      <c r="W46" s="4">
        <v>4.1177235265176515</v>
      </c>
      <c r="X46" s="4">
        <v>0.80569165210294957</v>
      </c>
      <c r="Y46" s="4">
        <v>0.84167818343911072</v>
      </c>
    </row>
    <row r="47" spans="1:25" x14ac:dyDescent="0.2">
      <c r="A47" s="5" t="s">
        <v>56</v>
      </c>
      <c r="B47" s="5">
        <v>300</v>
      </c>
      <c r="C47" s="3">
        <v>1</v>
      </c>
      <c r="D47" s="4">
        <v>1.1396901363411335E-2</v>
      </c>
      <c r="E47" s="4">
        <v>9.8715713710225399E-3</v>
      </c>
      <c r="F47" s="4">
        <v>2.6404210416002133E-2</v>
      </c>
      <c r="G47" s="4">
        <v>3.1809931076972935E-2</v>
      </c>
      <c r="H47" s="4">
        <v>-5.576216427345031E-3</v>
      </c>
      <c r="I47" s="4">
        <v>0.16023546621307344</v>
      </c>
      <c r="J47" s="4">
        <v>3.1450219866643377E-2</v>
      </c>
      <c r="K47" s="4">
        <v>7.3973725802143925E-2</v>
      </c>
      <c r="L47" s="4">
        <v>6.0173955930930202E-2</v>
      </c>
      <c r="M47" s="4">
        <v>0.13267401429134112</v>
      </c>
      <c r="O47" s="5" t="s">
        <v>56</v>
      </c>
      <c r="P47" s="5">
        <v>300</v>
      </c>
      <c r="Q47" s="5">
        <v>1</v>
      </c>
      <c r="R47" s="4">
        <v>3.4341724238752502</v>
      </c>
      <c r="S47" s="4">
        <v>0.19851991465281235</v>
      </c>
      <c r="T47" s="4">
        <v>7.1125960018466092E-2</v>
      </c>
      <c r="U47" s="4">
        <v>0.35828123411626944</v>
      </c>
      <c r="V47" s="4">
        <v>0.19627502331364258</v>
      </c>
      <c r="W47" s="4">
        <v>5.0372780068381591</v>
      </c>
      <c r="X47" s="4">
        <v>0.43163197019912791</v>
      </c>
      <c r="Y47" s="4">
        <v>0.83006185559188528</v>
      </c>
    </row>
    <row r="48" spans="1:25" x14ac:dyDescent="0.2">
      <c r="A48" s="5" t="s">
        <v>57</v>
      </c>
      <c r="B48" s="5">
        <v>300</v>
      </c>
      <c r="C48" s="3">
        <v>1</v>
      </c>
      <c r="D48" s="4">
        <v>1.1043788219582537E-2</v>
      </c>
      <c r="E48" s="4">
        <v>1.0308728186464677E-2</v>
      </c>
      <c r="F48" s="4">
        <v>2.4916264259404401E-2</v>
      </c>
      <c r="G48" s="4">
        <v>3.0003208127369944E-2</v>
      </c>
      <c r="H48" s="4">
        <v>-4.1144425808965577E-3</v>
      </c>
      <c r="I48" s="4">
        <v>0.15500088920939975</v>
      </c>
      <c r="J48" s="4">
        <v>3.1455158604574804E-2</v>
      </c>
      <c r="K48" s="4">
        <v>7.3967158955656032E-2</v>
      </c>
      <c r="L48" s="4">
        <v>5.974865784016703E-2</v>
      </c>
      <c r="M48" s="4">
        <v>0.13331279565413406</v>
      </c>
      <c r="O48" s="5" t="s">
        <v>57</v>
      </c>
      <c r="P48" s="5">
        <v>300</v>
      </c>
      <c r="Q48" s="5">
        <v>1</v>
      </c>
      <c r="R48" s="4">
        <v>3.4691985075929637</v>
      </c>
      <c r="S48" s="4">
        <v>0.19356797422521144</v>
      </c>
      <c r="T48" s="4">
        <v>7.1249837829400059E-2</v>
      </c>
      <c r="U48" s="4">
        <v>0.36808691166289043</v>
      </c>
      <c r="V48" s="4">
        <v>0.2029353429197441</v>
      </c>
      <c r="W48" s="4">
        <v>5.166143852063696</v>
      </c>
      <c r="X48" s="4">
        <v>0.44323611696380877</v>
      </c>
      <c r="Y48" s="4">
        <v>0.83045333531099763</v>
      </c>
    </row>
    <row r="49" spans="1:25" x14ac:dyDescent="0.2">
      <c r="A49" s="5" t="s">
        <v>58</v>
      </c>
      <c r="B49" s="5">
        <v>300</v>
      </c>
      <c r="C49" s="3">
        <v>1</v>
      </c>
      <c r="D49" s="4">
        <v>1.0741481208615412E-2</v>
      </c>
      <c r="E49" s="4">
        <v>1.0480855689478328E-2</v>
      </c>
      <c r="F49" s="4">
        <v>2.4754005031661908E-2</v>
      </c>
      <c r="G49" s="4">
        <v>2.9818936705266561E-2</v>
      </c>
      <c r="H49" s="4">
        <v>-5.2613938119898829E-3</v>
      </c>
      <c r="I49" s="4">
        <v>0.15361253016613949</v>
      </c>
      <c r="J49" s="4">
        <v>3.1695059326183564E-2</v>
      </c>
      <c r="K49" s="4">
        <v>7.0975490846630365E-2</v>
      </c>
      <c r="L49" s="4">
        <v>5.7535152406673166E-2</v>
      </c>
      <c r="M49" s="4">
        <v>0.12854346948839512</v>
      </c>
      <c r="O49" s="5" t="s">
        <v>58</v>
      </c>
      <c r="P49" s="5">
        <v>300</v>
      </c>
      <c r="Q49" s="5">
        <v>1</v>
      </c>
      <c r="R49" s="4">
        <v>3.4677749512988938</v>
      </c>
      <c r="S49" s="4">
        <v>0.19411786703217451</v>
      </c>
      <c r="T49" s="4">
        <v>6.9925813974927517E-2</v>
      </c>
      <c r="U49" s="4">
        <v>0.360223481970042</v>
      </c>
      <c r="V49" s="4">
        <v>0.20633121068902258</v>
      </c>
      <c r="W49" s="4">
        <v>5.1515093138451427</v>
      </c>
      <c r="X49" s="4">
        <v>0.43392902259155197</v>
      </c>
      <c r="Y49" s="4">
        <v>0.83014378669276645</v>
      </c>
    </row>
    <row r="50" spans="1:25" x14ac:dyDescent="0.2">
      <c r="A50" s="5" t="s">
        <v>59</v>
      </c>
      <c r="B50" s="5">
        <v>300</v>
      </c>
      <c r="C50" s="3">
        <v>2</v>
      </c>
      <c r="D50" s="4">
        <v>8.5243058094793562E-3</v>
      </c>
      <c r="E50" s="4">
        <v>8.4269540408935355E-3</v>
      </c>
      <c r="F50" s="4">
        <v>2.4293782998540313E-2</v>
      </c>
      <c r="G50" s="4">
        <v>2.9523308172646246E-2</v>
      </c>
      <c r="H50" s="4">
        <v>-6.9331011985498334E-3</v>
      </c>
      <c r="I50" s="4">
        <v>0.17089946547102039</v>
      </c>
      <c r="J50" s="4">
        <v>3.1197796989169423E-2</v>
      </c>
      <c r="K50" s="4">
        <v>7.8095317116069735E-2</v>
      </c>
      <c r="L50" s="4">
        <v>6.2577453139043393E-2</v>
      </c>
      <c r="M50" s="4">
        <v>0.14330751249396156</v>
      </c>
      <c r="O50" s="5" t="s">
        <v>59</v>
      </c>
      <c r="P50" s="5">
        <v>300</v>
      </c>
      <c r="Q50" s="5">
        <v>2</v>
      </c>
      <c r="R50" s="4">
        <v>3.5380607312043737</v>
      </c>
      <c r="S50" s="4">
        <v>0.17275248984118413</v>
      </c>
      <c r="T50" s="4">
        <v>4.9879066537658848E-2</v>
      </c>
      <c r="U50" s="4">
        <v>0.28873139011492094</v>
      </c>
      <c r="V50" s="4">
        <v>0.18255058260822746</v>
      </c>
      <c r="W50" s="4">
        <v>5.7886285802266944</v>
      </c>
      <c r="X50" s="4">
        <v>0.35088424927445583</v>
      </c>
      <c r="Y50" s="4">
        <v>0.82286791359813938</v>
      </c>
    </row>
    <row r="51" spans="1:25" x14ac:dyDescent="0.2">
      <c r="A51" s="5" t="s">
        <v>60</v>
      </c>
      <c r="B51" s="5">
        <v>300</v>
      </c>
      <c r="C51" s="3">
        <v>2</v>
      </c>
      <c r="D51" s="4">
        <v>7.8669341436286063E-3</v>
      </c>
      <c r="E51" s="4">
        <v>7.9024147439286409E-3</v>
      </c>
      <c r="F51" s="4">
        <v>2.2009345024507795E-2</v>
      </c>
      <c r="G51" s="4">
        <v>2.6654790369632139E-2</v>
      </c>
      <c r="H51" s="4">
        <v>-5.6201151445571754E-3</v>
      </c>
      <c r="I51" s="4">
        <v>0.140305905178785</v>
      </c>
      <c r="J51" s="4">
        <v>3.0762566711471963E-2</v>
      </c>
      <c r="K51" s="4">
        <v>6.6242933023315853E-2</v>
      </c>
      <c r="L51" s="4">
        <v>5.3830710704022275E-2</v>
      </c>
      <c r="M51" s="4">
        <v>0.12155763436499017</v>
      </c>
      <c r="O51" s="5" t="s">
        <v>60</v>
      </c>
      <c r="P51" s="5">
        <v>300</v>
      </c>
      <c r="Q51" s="5">
        <v>2</v>
      </c>
      <c r="R51" s="4">
        <v>3.4887253935934646</v>
      </c>
      <c r="S51" s="4">
        <v>0.18997625463922729</v>
      </c>
      <c r="T51" s="4">
        <v>5.6069871995794864E-2</v>
      </c>
      <c r="U51" s="4">
        <v>0.29514147492945292</v>
      </c>
      <c r="V51" s="4">
        <v>0.21925354226732452</v>
      </c>
      <c r="W51" s="4">
        <v>5.2638157431782249</v>
      </c>
      <c r="X51" s="4">
        <v>0.35743608612017469</v>
      </c>
      <c r="Y51" s="4">
        <v>0.8257181812085489</v>
      </c>
    </row>
    <row r="52" spans="1:25" x14ac:dyDescent="0.2">
      <c r="A52" s="5" t="s">
        <v>61</v>
      </c>
      <c r="B52" s="5">
        <v>300</v>
      </c>
      <c r="C52" s="3">
        <v>2</v>
      </c>
      <c r="D52" s="4">
        <v>1.1029834558867418E-2</v>
      </c>
      <c r="E52" s="4">
        <v>1.1353643765740972E-2</v>
      </c>
      <c r="F52" s="4">
        <v>2.4542944812398038E-2</v>
      </c>
      <c r="G52" s="4">
        <v>2.940469652490681E-2</v>
      </c>
      <c r="H52" s="4">
        <v>-7.1503407390443273E-3</v>
      </c>
      <c r="I52" s="4">
        <v>0.17074438012970211</v>
      </c>
      <c r="J52" s="4">
        <v>2.9371719697442518E-2</v>
      </c>
      <c r="K52" s="4">
        <v>7.526377185230182E-2</v>
      </c>
      <c r="L52" s="4">
        <v>6.0553343298642578E-2</v>
      </c>
      <c r="M52" s="4">
        <v>0.14103658775735675</v>
      </c>
      <c r="O52" s="5" t="s">
        <v>61</v>
      </c>
      <c r="P52" s="5">
        <v>300</v>
      </c>
      <c r="Q52" s="5">
        <v>2</v>
      </c>
      <c r="R52" s="4">
        <v>3.5720630410593261</v>
      </c>
      <c r="S52" s="4">
        <v>0.17221472532548479</v>
      </c>
      <c r="T52" s="4">
        <v>6.459852178144225E-2</v>
      </c>
      <c r="U52" s="4">
        <v>0.37510451942684603</v>
      </c>
      <c r="V52" s="4">
        <v>0.17202158967182962</v>
      </c>
      <c r="W52" s="4">
        <v>5.8067043808826808</v>
      </c>
      <c r="X52" s="4">
        <v>0.44940958157945338</v>
      </c>
      <c r="Y52" s="4">
        <v>0.83466070774133994</v>
      </c>
    </row>
    <row r="53" spans="1:25" x14ac:dyDescent="0.2">
      <c r="A53" s="5" t="s">
        <v>62</v>
      </c>
      <c r="B53" s="5">
        <v>350</v>
      </c>
      <c r="C53" s="3">
        <v>0.5</v>
      </c>
      <c r="D53" s="4">
        <v>1.1130972476146023E-2</v>
      </c>
      <c r="E53" s="4">
        <v>1.0863620707560206E-2</v>
      </c>
      <c r="F53" s="4">
        <v>2.7347116331873651E-2</v>
      </c>
      <c r="G53" s="4">
        <v>3.2453308172646231E-2</v>
      </c>
      <c r="H53" s="4">
        <v>-5.3197678652165004E-3</v>
      </c>
      <c r="I53" s="4">
        <v>0.18038613213768706</v>
      </c>
      <c r="J53" s="4">
        <v>3.2887796989169424E-2</v>
      </c>
      <c r="K53" s="4">
        <v>8.0718650449403073E-2</v>
      </c>
      <c r="L53" s="4">
        <v>6.4894119805710068E-2</v>
      </c>
      <c r="M53" s="4">
        <v>0.14838751249396154</v>
      </c>
      <c r="O53" s="5" t="s">
        <v>62</v>
      </c>
      <c r="P53" s="5">
        <v>350</v>
      </c>
      <c r="Q53" s="5">
        <v>0.5</v>
      </c>
      <c r="R53" s="4">
        <v>3.5304610591729673</v>
      </c>
      <c r="S53" s="4">
        <v>0.17991021697762732</v>
      </c>
      <c r="T53" s="4">
        <v>6.1706364808852686E-2</v>
      </c>
      <c r="U53" s="4">
        <v>0.34298421649130778</v>
      </c>
      <c r="V53" s="4">
        <v>0.18231887673087016</v>
      </c>
      <c r="W53" s="4">
        <v>5.5583280193828832</v>
      </c>
      <c r="X53" s="4">
        <v>0.40702545530084411</v>
      </c>
      <c r="Y53" s="4">
        <v>0.84266035950453855</v>
      </c>
    </row>
    <row r="54" spans="1:25" x14ac:dyDescent="0.2">
      <c r="A54" s="5" t="s">
        <v>63</v>
      </c>
      <c r="B54" s="5">
        <v>350</v>
      </c>
      <c r="C54" s="3">
        <v>0.5</v>
      </c>
      <c r="D54" s="4">
        <v>1.0413123254235792E-2</v>
      </c>
      <c r="E54" s="4">
        <v>1.0326103907860745E-2</v>
      </c>
      <c r="F54" s="4">
        <v>2.6159705846844135E-2</v>
      </c>
      <c r="G54" s="4">
        <v>3.0466209963636349E-2</v>
      </c>
      <c r="H54" s="4">
        <v>-6.339350381012793E-3</v>
      </c>
      <c r="I54" s="4">
        <v>0.17042235987479121</v>
      </c>
      <c r="J54" s="4">
        <v>3.0473249069395247E-2</v>
      </c>
      <c r="K54" s="4">
        <v>7.7450253275868366E-2</v>
      </c>
      <c r="L54" s="4">
        <v>6.1931630522418041E-2</v>
      </c>
      <c r="M54" s="4">
        <v>0.14129582072975252</v>
      </c>
      <c r="O54" s="5" t="s">
        <v>63</v>
      </c>
      <c r="P54" s="5">
        <v>350</v>
      </c>
      <c r="Q54" s="5">
        <v>0.5</v>
      </c>
      <c r="R54" s="4">
        <v>3.5320574020159068</v>
      </c>
      <c r="S54" s="4">
        <v>0.1787688539580122</v>
      </c>
      <c r="T54" s="4">
        <v>6.1101860471162832E-2</v>
      </c>
      <c r="U54" s="4">
        <v>0.34179253890341516</v>
      </c>
      <c r="V54" s="4">
        <v>0.17881015784421628</v>
      </c>
      <c r="W54" s="4">
        <v>5.5938155772642135</v>
      </c>
      <c r="X54" s="4">
        <v>0.39805964620554074</v>
      </c>
      <c r="Y54" s="4">
        <v>0.85864654245039529</v>
      </c>
    </row>
    <row r="55" spans="1:25" x14ac:dyDescent="0.2">
      <c r="A55" s="5" t="s">
        <v>64</v>
      </c>
      <c r="B55" s="5">
        <v>350</v>
      </c>
      <c r="C55" s="3">
        <v>0.5</v>
      </c>
      <c r="D55" s="4">
        <v>7.9547475850013129E-3</v>
      </c>
      <c r="E55" s="4">
        <v>7.8098363086893854E-3</v>
      </c>
      <c r="F55" s="4">
        <v>2.3987479916664389E-2</v>
      </c>
      <c r="G55" s="4">
        <v>2.8231206863360871E-2</v>
      </c>
      <c r="H55" s="4">
        <v>-6.4565749416092399E-3</v>
      </c>
      <c r="I55" s="4">
        <v>0.16466456019774109</v>
      </c>
      <c r="J55" s="4">
        <v>2.9760686717446007E-2</v>
      </c>
      <c r="K55" s="4">
        <v>7.5833546315313555E-2</v>
      </c>
      <c r="L55" s="4">
        <v>6.100924990900302E-2</v>
      </c>
      <c r="M55" s="4">
        <v>0.13840398561365558</v>
      </c>
      <c r="O55" s="5" t="s">
        <v>64</v>
      </c>
      <c r="P55" s="5">
        <v>350</v>
      </c>
      <c r="Q55" s="5">
        <v>0.5</v>
      </c>
      <c r="R55" s="4">
        <v>3.511558202215407</v>
      </c>
      <c r="S55" s="4">
        <v>0.17144676929546224</v>
      </c>
      <c r="T55" s="4">
        <v>4.8308801696301119E-2</v>
      </c>
      <c r="U55" s="4">
        <v>0.28177143200084631</v>
      </c>
      <c r="V55" s="4">
        <v>0.18073522731125158</v>
      </c>
      <c r="W55" s="4">
        <v>5.8327141660899615</v>
      </c>
      <c r="X55" s="4">
        <v>0.33162081271718147</v>
      </c>
      <c r="Y55" s="4">
        <v>0.84967957738271227</v>
      </c>
    </row>
    <row r="56" spans="1:25" x14ac:dyDescent="0.2">
      <c r="A56" s="5" t="s">
        <v>65</v>
      </c>
      <c r="B56" s="5">
        <v>350</v>
      </c>
      <c r="C56" s="3">
        <v>1</v>
      </c>
      <c r="D56" s="4">
        <v>1.475126490679074E-3</v>
      </c>
      <c r="E56" s="4">
        <v>2.1334662456963596E-3</v>
      </c>
      <c r="F56" s="4">
        <v>2.25832917484074E-2</v>
      </c>
      <c r="G56" s="4">
        <v>2.4977961054707488E-2</v>
      </c>
      <c r="H56" s="4">
        <v>-1.2843677817352177E-2</v>
      </c>
      <c r="I56" s="4">
        <v>0.20381255871363507</v>
      </c>
      <c r="J56" s="4">
        <v>2.4929174295831427E-2</v>
      </c>
      <c r="K56" s="4">
        <v>8.751295722192784E-2</v>
      </c>
      <c r="L56" s="4">
        <v>6.8232910991896101E-2</v>
      </c>
      <c r="M56" s="4">
        <v>0.16496417190420015</v>
      </c>
      <c r="O56" s="5" t="s">
        <v>65</v>
      </c>
      <c r="P56" s="5">
        <v>350</v>
      </c>
      <c r="Q56" s="5">
        <v>1</v>
      </c>
      <c r="R56" s="4">
        <v>3.7002250886835859</v>
      </c>
      <c r="S56" s="4">
        <v>0.12255359145852508</v>
      </c>
      <c r="T56" s="4">
        <v>7.2376623893510243E-3</v>
      </c>
      <c r="U56" s="4">
        <v>5.9057121894305432E-2</v>
      </c>
      <c r="V56" s="4">
        <v>0.12231422073876189</v>
      </c>
      <c r="W56" s="4">
        <v>8.1596955919355718</v>
      </c>
      <c r="X56" s="4">
        <v>6.5319374478837955E-2</v>
      </c>
      <c r="Y56" s="4">
        <v>0.90412871166484687</v>
      </c>
    </row>
    <row r="57" spans="1:25" x14ac:dyDescent="0.2">
      <c r="A57" s="5" t="s">
        <v>66</v>
      </c>
      <c r="B57" s="5">
        <v>350</v>
      </c>
      <c r="C57" s="3">
        <v>1</v>
      </c>
      <c r="D57" s="4">
        <v>3.4192066397744237E-3</v>
      </c>
      <c r="E57" s="4">
        <v>4.1304547126263906E-3</v>
      </c>
      <c r="F57" s="4">
        <v>2.2455213755948389E-2</v>
      </c>
      <c r="G57" s="4">
        <v>2.5816066156020077E-2</v>
      </c>
      <c r="H57" s="4">
        <v>-8.9771403254880495E-3</v>
      </c>
      <c r="I57" s="4">
        <v>0.17004645102189023</v>
      </c>
      <c r="J57" s="4">
        <v>2.8726366895607931E-2</v>
      </c>
      <c r="K57" s="4">
        <v>7.6716086869818831E-2</v>
      </c>
      <c r="L57" s="4">
        <v>6.1022671348761784E-2</v>
      </c>
      <c r="M57" s="4">
        <v>0.14106760568730464</v>
      </c>
      <c r="O57" s="5" t="s">
        <v>66</v>
      </c>
      <c r="P57" s="5">
        <v>350</v>
      </c>
      <c r="Q57" s="5">
        <v>1</v>
      </c>
      <c r="R57" s="4">
        <v>3.5688980463085307</v>
      </c>
      <c r="S57" s="4">
        <v>0.1518177298078203</v>
      </c>
      <c r="T57" s="4">
        <v>2.0107486038237084E-2</v>
      </c>
      <c r="U57" s="4">
        <v>0.13244491314479742</v>
      </c>
      <c r="V57" s="4">
        <v>0.16893246946923909</v>
      </c>
      <c r="W57" s="4">
        <v>6.5868459584124865</v>
      </c>
      <c r="X57" s="4">
        <v>0.15226782861813887</v>
      </c>
      <c r="Y57" s="4">
        <v>0.86981547150676297</v>
      </c>
    </row>
    <row r="58" spans="1:25" x14ac:dyDescent="0.2">
      <c r="A58" s="5" t="s">
        <v>67</v>
      </c>
      <c r="B58" s="5">
        <v>350</v>
      </c>
      <c r="C58" s="3">
        <v>1</v>
      </c>
      <c r="D58" s="4">
        <v>4.6915539169334261E-3</v>
      </c>
      <c r="E58" s="4">
        <v>5.3963128590851644E-3</v>
      </c>
      <c r="F58" s="4">
        <v>2.3707297432756298E-2</v>
      </c>
      <c r="G58" s="4">
        <v>2.754263277741046E-2</v>
      </c>
      <c r="H58" s="4">
        <v>-6.5984817078347698E-3</v>
      </c>
      <c r="I58" s="4">
        <v>0.16123184750009553</v>
      </c>
      <c r="J58" s="4">
        <v>3.1673728511013327E-2</v>
      </c>
      <c r="K58" s="4">
        <v>7.5406845111028464E-2</v>
      </c>
      <c r="L58" s="4">
        <v>6.0603876049885437E-2</v>
      </c>
      <c r="M58" s="4">
        <v>0.13602288884747718</v>
      </c>
      <c r="O58" s="5" t="s">
        <v>67</v>
      </c>
      <c r="P58" s="5">
        <v>350</v>
      </c>
      <c r="Q58" s="5">
        <v>1</v>
      </c>
      <c r="R58" s="4">
        <v>3.4887163617137213</v>
      </c>
      <c r="S58" s="4">
        <v>0.1708262555100607</v>
      </c>
      <c r="T58" s="4">
        <v>2.9098183700528808E-2</v>
      </c>
      <c r="U58" s="4">
        <v>0.17033788871415664</v>
      </c>
      <c r="V58" s="4">
        <v>0.19644833822917374</v>
      </c>
      <c r="W58" s="4">
        <v>5.8539010705008732</v>
      </c>
      <c r="X58" s="4">
        <v>0.19789492793265928</v>
      </c>
      <c r="Y58" s="4">
        <v>0.86074913841207745</v>
      </c>
    </row>
    <row r="59" spans="1:25" x14ac:dyDescent="0.2">
      <c r="A59" s="5" t="s">
        <v>68</v>
      </c>
      <c r="B59" s="5">
        <v>350</v>
      </c>
      <c r="C59" s="3">
        <v>2</v>
      </c>
      <c r="D59" s="4">
        <v>7.7193766399378735E-4</v>
      </c>
      <c r="E59" s="4">
        <v>1.8360118710324825E-3</v>
      </c>
      <c r="F59" s="4">
        <v>2.2153876948365663E-2</v>
      </c>
      <c r="G59" s="4">
        <v>2.462201986566195E-2</v>
      </c>
      <c r="H59" s="4">
        <v>-1.118785360904195E-2</v>
      </c>
      <c r="I59" s="4">
        <v>0.18388087307886633</v>
      </c>
      <c r="J59" s="4">
        <v>2.647651266549093E-2</v>
      </c>
      <c r="K59" s="4">
        <v>8.1176104138628039E-2</v>
      </c>
      <c r="L59" s="4">
        <v>6.3547024944987263E-2</v>
      </c>
      <c r="M59" s="4">
        <v>0.15176315407039381</v>
      </c>
      <c r="O59" s="5" t="s">
        <v>68</v>
      </c>
      <c r="P59" s="5">
        <v>350</v>
      </c>
      <c r="Q59" s="5">
        <v>2</v>
      </c>
      <c r="R59" s="4">
        <v>3.6656201987532482</v>
      </c>
      <c r="S59" s="4">
        <v>0.13390201739525998</v>
      </c>
      <c r="T59" s="4">
        <v>4.1980313181496807E-3</v>
      </c>
      <c r="U59" s="4">
        <v>3.135151657766052E-2</v>
      </c>
      <c r="V59" s="4">
        <v>0.14398731212318738</v>
      </c>
      <c r="W59" s="4">
        <v>7.4681473771088918</v>
      </c>
      <c r="X59" s="4">
        <v>3.4844360009444519E-2</v>
      </c>
      <c r="Y59" s="4">
        <v>0.89975871472923397</v>
      </c>
    </row>
    <row r="60" spans="1:25" x14ac:dyDescent="0.2">
      <c r="A60" s="5" t="s">
        <v>69</v>
      </c>
      <c r="B60" s="5">
        <v>350</v>
      </c>
      <c r="C60" s="3">
        <v>2</v>
      </c>
      <c r="D60" s="4">
        <v>2.4761193794366997E-3</v>
      </c>
      <c r="E60" s="4">
        <v>3.0737284318784544E-3</v>
      </c>
      <c r="F60" s="4">
        <v>2.3477945570092872E-2</v>
      </c>
      <c r="G60" s="4">
        <v>2.6182175651957289E-2</v>
      </c>
      <c r="H60" s="4">
        <v>-1.3186730331233359E-2</v>
      </c>
      <c r="I60" s="4">
        <v>0.2079023692601937</v>
      </c>
      <c r="J60" s="4">
        <v>2.5450061505944928E-2</v>
      </c>
      <c r="K60" s="4">
        <v>8.6866937211344239E-2</v>
      </c>
      <c r="L60" s="4">
        <v>6.8502650785310176E-2</v>
      </c>
      <c r="M60" s="4">
        <v>0.1646780357795084</v>
      </c>
      <c r="O60" s="5" t="s">
        <v>69</v>
      </c>
      <c r="P60" s="5">
        <v>350</v>
      </c>
      <c r="Q60" s="5">
        <v>2</v>
      </c>
      <c r="R60" s="4">
        <v>3.6720472873262064</v>
      </c>
      <c r="S60" s="4">
        <v>0.12593495564829185</v>
      </c>
      <c r="T60" s="4">
        <v>1.1910010396936795E-2</v>
      </c>
      <c r="U60" s="4">
        <v>9.4572712839148393E-2</v>
      </c>
      <c r="V60" s="4">
        <v>0.12241352321528236</v>
      </c>
      <c r="W60" s="4">
        <v>7.9406070765036532</v>
      </c>
      <c r="X60" s="4">
        <v>0.1054657602831688</v>
      </c>
      <c r="Y60" s="4">
        <v>0.89671484456402473</v>
      </c>
    </row>
    <row r="61" spans="1:25" x14ac:dyDescent="0.2">
      <c r="A61" s="5" t="s">
        <v>70</v>
      </c>
      <c r="B61" s="5">
        <v>350</v>
      </c>
      <c r="C61" s="3">
        <v>2</v>
      </c>
      <c r="D61" s="4">
        <v>3.7127393393805615E-3</v>
      </c>
      <c r="E61" s="4">
        <v>4.1390853900222929E-3</v>
      </c>
      <c r="F61" s="4">
        <v>2.2967518353018621E-2</v>
      </c>
      <c r="G61" s="4">
        <v>2.6576444260923412E-2</v>
      </c>
      <c r="H61" s="4">
        <v>-1.1307576534564314E-2</v>
      </c>
      <c r="I61" s="4">
        <v>0.18781778287111753</v>
      </c>
      <c r="J61" s="4">
        <v>2.779818780732669E-2</v>
      </c>
      <c r="K61" s="4">
        <v>8.0955936164337133E-2</v>
      </c>
      <c r="L61" s="4">
        <v>6.4259665764988178E-2</v>
      </c>
      <c r="M61" s="4">
        <v>0.15305793542587887</v>
      </c>
      <c r="O61" s="5" t="s">
        <v>70</v>
      </c>
      <c r="P61" s="5">
        <v>350</v>
      </c>
      <c r="Q61" s="5">
        <v>2</v>
      </c>
      <c r="R61" s="4">
        <v>3.6416913907715696</v>
      </c>
      <c r="S61" s="4">
        <v>0.14150121386088579</v>
      </c>
      <c r="T61" s="4">
        <v>1.9767773224797787E-2</v>
      </c>
      <c r="U61" s="4">
        <v>0.13970037913761005</v>
      </c>
      <c r="V61" s="4">
        <v>0.14800615459507416</v>
      </c>
      <c r="W61" s="4">
        <v>7.0670771841090412</v>
      </c>
      <c r="X61" s="4">
        <v>0.16165174148614955</v>
      </c>
      <c r="Y61" s="4">
        <v>0.86420584061310401</v>
      </c>
    </row>
    <row r="62" spans="1:25" x14ac:dyDescent="0.2">
      <c r="A62" s="5" t="s">
        <v>71</v>
      </c>
      <c r="B62" s="5">
        <v>400</v>
      </c>
      <c r="C62" s="3">
        <v>0.5</v>
      </c>
      <c r="D62" s="4">
        <v>6.0054600390560178E-3</v>
      </c>
      <c r="E62" s="4">
        <v>6.3662746969869385E-3</v>
      </c>
      <c r="F62" s="4">
        <v>2.3956264259404399E-2</v>
      </c>
      <c r="G62" s="4">
        <v>2.7993208127369947E-2</v>
      </c>
      <c r="H62" s="4">
        <v>-6.1911092475632236E-3</v>
      </c>
      <c r="I62" s="4">
        <v>0.15574831703046385</v>
      </c>
      <c r="J62" s="4">
        <v>3.1558491937908148E-2</v>
      </c>
      <c r="K62" s="4">
        <v>7.3239408690612684E-2</v>
      </c>
      <c r="L62" s="4">
        <v>5.9541991173500369E-2</v>
      </c>
      <c r="M62" s="4">
        <v>0.13339612898746739</v>
      </c>
      <c r="O62" s="5" t="s">
        <v>71</v>
      </c>
      <c r="P62" s="5">
        <v>400</v>
      </c>
      <c r="Q62" s="5">
        <v>0.5</v>
      </c>
      <c r="R62" s="4">
        <v>3.4704169881716158</v>
      </c>
      <c r="S62" s="4">
        <v>0.17973361549643305</v>
      </c>
      <c r="T62" s="4">
        <v>3.8558747558610024E-2</v>
      </c>
      <c r="U62" s="4">
        <v>0.21453275422134513</v>
      </c>
      <c r="V62" s="4">
        <v>0.20262493065485523</v>
      </c>
      <c r="W62" s="4">
        <v>5.5637894849995142</v>
      </c>
      <c r="X62" s="4">
        <v>0.25068432932728574</v>
      </c>
      <c r="Y62" s="4">
        <v>0.85578845234182055</v>
      </c>
    </row>
    <row r="63" spans="1:25" x14ac:dyDescent="0.2">
      <c r="A63" s="5" t="s">
        <v>72</v>
      </c>
      <c r="B63" s="5">
        <v>400</v>
      </c>
      <c r="C63" s="3">
        <v>0.5</v>
      </c>
      <c r="D63" s="4">
        <v>5.7614315435519699E-3</v>
      </c>
      <c r="E63" s="4">
        <v>5.8565562190574308E-3</v>
      </c>
      <c r="F63" s="4">
        <v>2.7375446257042017E-2</v>
      </c>
      <c r="G63" s="4">
        <v>3.1701963582725645E-2</v>
      </c>
      <c r="H63" s="4">
        <v>-8.1494130959268059E-3</v>
      </c>
      <c r="I63" s="4">
        <v>0.18734370962219155</v>
      </c>
      <c r="J63" s="4">
        <v>3.5524784736755716E-2</v>
      </c>
      <c r="K63" s="4">
        <v>8.6655120360430146E-2</v>
      </c>
      <c r="L63" s="4">
        <v>6.9255060187557421E-2</v>
      </c>
      <c r="M63" s="4">
        <v>0.15864526876652013</v>
      </c>
      <c r="O63" s="5" t="s">
        <v>72</v>
      </c>
      <c r="P63" s="5">
        <v>400</v>
      </c>
      <c r="Q63" s="5">
        <v>0.5</v>
      </c>
      <c r="R63" s="4">
        <v>3.5419850688545313</v>
      </c>
      <c r="S63" s="4">
        <v>0.16921819070764482</v>
      </c>
      <c r="T63" s="4">
        <v>3.0753269245980104E-2</v>
      </c>
      <c r="U63" s="4">
        <v>0.18173737183558453</v>
      </c>
      <c r="V63" s="4">
        <v>0.18962357908038177</v>
      </c>
      <c r="W63" s="4">
        <v>5.9095301505006734</v>
      </c>
      <c r="X63" s="4">
        <v>0.2104598218949548</v>
      </c>
      <c r="Y63" s="4">
        <v>0.86352525721652329</v>
      </c>
    </row>
    <row r="64" spans="1:25" x14ac:dyDescent="0.2">
      <c r="A64" s="5" t="s">
        <v>73</v>
      </c>
      <c r="B64" s="5">
        <v>400</v>
      </c>
      <c r="C64" s="3">
        <v>0.5</v>
      </c>
      <c r="D64" s="4">
        <v>5.5180696252566594E-3</v>
      </c>
      <c r="E64" s="4">
        <v>5.6930675831461438E-3</v>
      </c>
      <c r="F64" s="4">
        <v>2.5009413104261545E-2</v>
      </c>
      <c r="G64" s="4">
        <v>2.8720462664592446E-2</v>
      </c>
      <c r="H64" s="4">
        <v>-6.5219591958686884E-3</v>
      </c>
      <c r="I64" s="4">
        <v>0.16790448140425657</v>
      </c>
      <c r="J64" s="4">
        <v>3.2507406171012151E-2</v>
      </c>
      <c r="K64" s="4">
        <v>7.8421364734469007E-2</v>
      </c>
      <c r="L64" s="4">
        <v>6.2511907179765264E-2</v>
      </c>
      <c r="M64" s="4">
        <v>0.14232042289537758</v>
      </c>
      <c r="O64" s="5" t="s">
        <v>73</v>
      </c>
      <c r="P64" s="5">
        <v>400</v>
      </c>
      <c r="Q64" s="5">
        <v>0.5</v>
      </c>
      <c r="R64" s="4">
        <v>3.5311958567359052</v>
      </c>
      <c r="S64" s="4">
        <v>0.17105238897968061</v>
      </c>
      <c r="T64" s="4">
        <v>3.2864337980181929E-2</v>
      </c>
      <c r="U64" s="4">
        <v>0.1921302483772144</v>
      </c>
      <c r="V64" s="4">
        <v>0.19360654283399045</v>
      </c>
      <c r="W64" s="4">
        <v>5.8461621376056341</v>
      </c>
      <c r="X64" s="4">
        <v>0.22063970882692938</v>
      </c>
      <c r="Y64" s="4">
        <v>0.87078726399118889</v>
      </c>
    </row>
    <row r="65" spans="1:25" x14ac:dyDescent="0.2">
      <c r="A65" s="5" t="s">
        <v>74</v>
      </c>
      <c r="B65" s="5">
        <v>400</v>
      </c>
      <c r="C65" s="3">
        <v>1</v>
      </c>
      <c r="D65" s="4">
        <v>1.756763829067115E-3</v>
      </c>
      <c r="E65" s="4">
        <v>2.7790185955508407E-3</v>
      </c>
      <c r="F65" s="4">
        <v>2.4242935363159857E-2</v>
      </c>
      <c r="G65" s="4">
        <v>2.6622720302090411E-2</v>
      </c>
      <c r="H65" s="4">
        <v>-1.0572251250244372E-2</v>
      </c>
      <c r="I65" s="4">
        <v>0.19318650448620456</v>
      </c>
      <c r="J65" s="4">
        <v>2.8705549422732079E-2</v>
      </c>
      <c r="K65" s="4">
        <v>8.460002773888009E-2</v>
      </c>
      <c r="L65" s="4">
        <v>6.6077537132778502E-2</v>
      </c>
      <c r="M65" s="4">
        <v>0.15775655191938473</v>
      </c>
      <c r="O65" s="5" t="s">
        <v>74</v>
      </c>
      <c r="P65" s="5">
        <v>400</v>
      </c>
      <c r="Q65" s="5">
        <v>1</v>
      </c>
      <c r="R65" s="4">
        <v>3.6677604852503065</v>
      </c>
      <c r="S65" s="4">
        <v>0.13780838559554526</v>
      </c>
      <c r="T65" s="4">
        <v>9.0936156940122359E-3</v>
      </c>
      <c r="U65" s="4">
        <v>6.5987390061306925E-2</v>
      </c>
      <c r="V65" s="4">
        <v>0.14858982773707125</v>
      </c>
      <c r="W65" s="4">
        <v>7.2564524696988082</v>
      </c>
      <c r="X65" s="4">
        <v>7.2464980116918321E-2</v>
      </c>
      <c r="Y65" s="4">
        <v>0.91061075232256805</v>
      </c>
    </row>
    <row r="66" spans="1:25" x14ac:dyDescent="0.2">
      <c r="A66" s="5" t="s">
        <v>75</v>
      </c>
      <c r="B66" s="5">
        <v>400</v>
      </c>
      <c r="C66" s="3">
        <v>1</v>
      </c>
      <c r="D66" s="4">
        <v>1.5444162512710385E-3</v>
      </c>
      <c r="E66" s="4">
        <v>3.0033317553290854E-3</v>
      </c>
      <c r="F66" s="4">
        <v>2.4592426785443953E-2</v>
      </c>
      <c r="G66" s="4">
        <v>2.6596152203848811E-2</v>
      </c>
      <c r="H66" s="4">
        <v>-1.0442391659970443E-2</v>
      </c>
      <c r="I66" s="4">
        <v>0.18401763466955096</v>
      </c>
      <c r="J66" s="4">
        <v>2.7221772484341995E-2</v>
      </c>
      <c r="K66" s="4">
        <v>8.3151590271457257E-2</v>
      </c>
      <c r="L66" s="4">
        <v>6.5499333902738127E-2</v>
      </c>
      <c r="M66" s="4">
        <v>0.15072541616566279</v>
      </c>
      <c r="O66" s="5" t="s">
        <v>75</v>
      </c>
      <c r="P66" s="5">
        <v>400</v>
      </c>
      <c r="Q66" s="5">
        <v>1</v>
      </c>
      <c r="R66" s="4">
        <v>3.5706776313849367</v>
      </c>
      <c r="S66" s="4">
        <v>0.14453045357097846</v>
      </c>
      <c r="T66" s="4">
        <v>8.3927622156670951E-3</v>
      </c>
      <c r="U66" s="4">
        <v>5.8069161261888901E-2</v>
      </c>
      <c r="V66" s="4">
        <v>0.1479302379536907</v>
      </c>
      <c r="W66" s="4">
        <v>6.9189570453323395</v>
      </c>
      <c r="X66" s="4">
        <v>6.2800481820898021E-2</v>
      </c>
      <c r="Y66" s="4">
        <v>0.92466107867607661</v>
      </c>
    </row>
    <row r="67" spans="1:25" x14ac:dyDescent="0.2">
      <c r="A67" s="5" t="s">
        <v>76</v>
      </c>
      <c r="B67" s="5">
        <v>400</v>
      </c>
      <c r="C67" s="3">
        <v>1</v>
      </c>
      <c r="D67" s="4">
        <v>6.8579166286481192E-3</v>
      </c>
      <c r="E67" s="4">
        <v>1.0047363651969879E-2</v>
      </c>
      <c r="F67" s="4">
        <v>3.0199450880664582E-2</v>
      </c>
      <c r="G67" s="4">
        <v>3.071062304163855E-2</v>
      </c>
      <c r="H67" s="4">
        <v>-5.1500093499258926E-4</v>
      </c>
      <c r="I67" s="4">
        <v>0.20459124998972184</v>
      </c>
      <c r="J67" s="4">
        <v>3.4046267617926965E-2</v>
      </c>
      <c r="K67" s="4">
        <v>9.2693238783914556E-2</v>
      </c>
      <c r="L67" s="4">
        <v>7.4271417784952096E-2</v>
      </c>
      <c r="M67" s="4">
        <v>0.16244762990576905</v>
      </c>
      <c r="O67" s="5" t="s">
        <v>76</v>
      </c>
      <c r="P67" s="5">
        <v>400</v>
      </c>
      <c r="Q67" s="5">
        <v>1</v>
      </c>
      <c r="R67" s="4">
        <v>3.435249740733735</v>
      </c>
      <c r="S67" s="4">
        <v>0.15010721642876407</v>
      </c>
      <c r="T67" s="4">
        <v>3.3520087633232817E-2</v>
      </c>
      <c r="U67" s="4">
        <v>0.22330763590663444</v>
      </c>
      <c r="V67" s="4">
        <v>0.16641116186365432</v>
      </c>
      <c r="W67" s="4">
        <v>6.6619048956554794</v>
      </c>
      <c r="X67" s="4">
        <v>0.22708746115112147</v>
      </c>
      <c r="Y67" s="4">
        <v>0.98335520056753967</v>
      </c>
    </row>
    <row r="68" spans="1:25" x14ac:dyDescent="0.2">
      <c r="A68" s="5" t="s">
        <v>77</v>
      </c>
      <c r="B68" s="5">
        <v>400</v>
      </c>
      <c r="C68" s="3">
        <v>2</v>
      </c>
      <c r="D68" s="4">
        <v>6.6688680718584425E-3</v>
      </c>
      <c r="E68" s="4">
        <v>1.0692388610361198E-2</v>
      </c>
      <c r="F68" s="4">
        <v>3.3606343329930705E-2</v>
      </c>
      <c r="G68" s="4">
        <v>3.5256323339683107E-2</v>
      </c>
      <c r="H68" s="4">
        <v>-2.1377259737047176E-4</v>
      </c>
      <c r="I68" s="4">
        <v>0.221402584635294</v>
      </c>
      <c r="J68" s="4">
        <v>3.9242273875698959E-2</v>
      </c>
      <c r="K68" s="4">
        <v>0.10381572083016677</v>
      </c>
      <c r="L68" s="4">
        <v>8.3853467926752162E-2</v>
      </c>
      <c r="M68" s="4">
        <v>0.18126204845605975</v>
      </c>
      <c r="O68" s="5" t="s">
        <v>77</v>
      </c>
      <c r="P68" s="5">
        <v>400</v>
      </c>
      <c r="Q68" s="5">
        <v>2</v>
      </c>
      <c r="R68" s="4">
        <v>3.3997135280707553</v>
      </c>
      <c r="S68" s="4">
        <v>0.1592407938586588</v>
      </c>
      <c r="T68" s="4">
        <v>3.0121003703925831E-2</v>
      </c>
      <c r="U68" s="4">
        <v>0.18915381526332417</v>
      </c>
      <c r="V68" s="4">
        <v>0.17724397364349156</v>
      </c>
      <c r="W68" s="4">
        <v>6.2797978819899267</v>
      </c>
      <c r="X68" s="4">
        <v>0.19844075287771554</v>
      </c>
      <c r="Y68" s="4">
        <v>0.95320045162238309</v>
      </c>
    </row>
    <row r="69" spans="1:25" x14ac:dyDescent="0.2">
      <c r="A69" s="5" t="s">
        <v>78</v>
      </c>
      <c r="B69" s="5">
        <v>400</v>
      </c>
      <c r="C69" s="3">
        <v>2</v>
      </c>
      <c r="D69" s="4">
        <v>8.1982372578660416E-3</v>
      </c>
      <c r="E69" s="4">
        <v>1.1440796818868481E-2</v>
      </c>
      <c r="F69" s="4">
        <v>3.3710354011062399E-2</v>
      </c>
      <c r="G69" s="4">
        <v>3.3952499608041684E-2</v>
      </c>
      <c r="H69" s="4">
        <v>7.1991241549588126E-4</v>
      </c>
      <c r="I69" s="4">
        <v>0.22784325523867724</v>
      </c>
      <c r="J69" s="4">
        <v>3.7441444136819747E-2</v>
      </c>
      <c r="K69" s="4">
        <v>0.10417983363559007</v>
      </c>
      <c r="L69" s="4">
        <v>8.4192951685485712E-2</v>
      </c>
      <c r="M69" s="4">
        <v>0.1819586374402653</v>
      </c>
      <c r="O69" s="5" t="s">
        <v>78</v>
      </c>
      <c r="P69" s="5">
        <v>400</v>
      </c>
      <c r="Q69" s="5">
        <v>2</v>
      </c>
      <c r="R69" s="4">
        <v>3.3986036283032908</v>
      </c>
      <c r="S69" s="4">
        <v>0.14901691767208441</v>
      </c>
      <c r="T69" s="4">
        <v>3.5981917697225564E-2</v>
      </c>
      <c r="U69" s="4">
        <v>0.24146196458314018</v>
      </c>
      <c r="V69" s="4">
        <v>0.16432983323380784</v>
      </c>
      <c r="W69" s="4">
        <v>6.7106474595087642</v>
      </c>
      <c r="X69" s="4">
        <v>0.2431964154151483</v>
      </c>
      <c r="Y69" s="4">
        <v>0.99286810692070715</v>
      </c>
    </row>
    <row r="70" spans="1:25" x14ac:dyDescent="0.2">
      <c r="A70" s="5" t="s">
        <v>79</v>
      </c>
      <c r="B70" s="5">
        <v>400</v>
      </c>
      <c r="C70" s="3">
        <v>2</v>
      </c>
      <c r="D70" s="4">
        <v>8.0808142998107929E-3</v>
      </c>
      <c r="E70" s="4">
        <v>1.1075871694042429E-2</v>
      </c>
      <c r="F70" s="4">
        <v>3.4214364692194098E-2</v>
      </c>
      <c r="G70" s="4">
        <v>3.5729928602650229E-2</v>
      </c>
      <c r="H70" s="4">
        <v>5.8026409502889929E-4</v>
      </c>
      <c r="I70" s="4">
        <v>0.21869059250872708</v>
      </c>
      <c r="J70" s="4">
        <v>4.0252448383538517E-2</v>
      </c>
      <c r="K70" s="4">
        <v>0.10292061310768001</v>
      </c>
      <c r="L70" s="4">
        <v>8.3449102110885923E-2</v>
      </c>
      <c r="M70" s="4">
        <v>0.17617855975780419</v>
      </c>
      <c r="O70" s="5" t="s">
        <v>79</v>
      </c>
      <c r="P70" s="5">
        <v>400</v>
      </c>
      <c r="Q70" s="5">
        <v>2</v>
      </c>
      <c r="R70" s="4">
        <v>3.3445437494896155</v>
      </c>
      <c r="S70" s="4">
        <v>0.16338118705871807</v>
      </c>
      <c r="T70" s="4">
        <v>3.6950900389043119E-2</v>
      </c>
      <c r="U70" s="4">
        <v>0.22616374047865875</v>
      </c>
      <c r="V70" s="4">
        <v>0.18406117941233435</v>
      </c>
      <c r="W70" s="4">
        <v>6.1206557376805373</v>
      </c>
      <c r="X70" s="4">
        <v>0.23618191869143212</v>
      </c>
      <c r="Y70" s="4">
        <v>0.95758278928260399</v>
      </c>
    </row>
    <row r="72" spans="1:25" x14ac:dyDescent="0.2">
      <c r="A72" s="7" t="s">
        <v>81</v>
      </c>
    </row>
    <row r="73" spans="1:25" x14ac:dyDescent="0.2">
      <c r="A73" s="7" t="s">
        <v>82</v>
      </c>
    </row>
    <row r="74" spans="1:25" x14ac:dyDescent="0.2">
      <c r="A74" s="7" t="s">
        <v>83</v>
      </c>
    </row>
    <row r="75" spans="1:25" x14ac:dyDescent="0.2">
      <c r="A75" s="7" t="s">
        <v>84</v>
      </c>
    </row>
  </sheetData>
  <mergeCells count="8">
    <mergeCell ref="P3:P4"/>
    <mergeCell ref="Q3:Q4"/>
    <mergeCell ref="R3:Y3"/>
    <mergeCell ref="A3:A4"/>
    <mergeCell ref="B3:B4"/>
    <mergeCell ref="C3:C4"/>
    <mergeCell ref="D3:M3"/>
    <mergeCell ref="O3:O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3C30-9795-D849-9C42-D90E82A52B0C}">
  <dimension ref="A1:V74"/>
  <sheetViews>
    <sheetView workbookViewId="0"/>
  </sheetViews>
  <sheetFormatPr baseColWidth="10" defaultRowHeight="16" x14ac:dyDescent="0.2"/>
  <sheetData>
    <row r="1" spans="1:22" ht="21" x14ac:dyDescent="0.25">
      <c r="A1" s="6" t="s">
        <v>367</v>
      </c>
      <c r="B1" s="6"/>
      <c r="C1" s="6"/>
    </row>
    <row r="3" spans="1:22" x14ac:dyDescent="0.2">
      <c r="A3" s="158" t="s">
        <v>246</v>
      </c>
      <c r="B3" s="156" t="s">
        <v>3</v>
      </c>
      <c r="C3" s="155" t="s">
        <v>0</v>
      </c>
      <c r="D3" s="161" t="s">
        <v>267</v>
      </c>
      <c r="E3" s="161" t="s">
        <v>268</v>
      </c>
      <c r="F3" s="158" t="s">
        <v>269</v>
      </c>
      <c r="G3" s="128"/>
      <c r="H3" s="128"/>
      <c r="I3" s="128"/>
      <c r="J3" s="128"/>
      <c r="K3" s="128"/>
      <c r="L3" s="128"/>
      <c r="M3" s="128"/>
      <c r="N3" s="161" t="s">
        <v>270</v>
      </c>
      <c r="O3" s="161" t="s">
        <v>271</v>
      </c>
      <c r="P3" s="158" t="s">
        <v>272</v>
      </c>
      <c r="Q3" s="158"/>
      <c r="R3" s="158" t="s">
        <v>273</v>
      </c>
      <c r="S3" s="159" t="s">
        <v>363</v>
      </c>
      <c r="T3" s="159" t="s">
        <v>364</v>
      </c>
      <c r="U3" s="159" t="s">
        <v>365</v>
      </c>
      <c r="V3" s="159" t="s">
        <v>366</v>
      </c>
    </row>
    <row r="4" spans="1:22" x14ac:dyDescent="0.2">
      <c r="A4" s="158"/>
      <c r="B4" s="156"/>
      <c r="C4" s="156"/>
      <c r="D4" s="158"/>
      <c r="E4" s="158"/>
      <c r="F4" s="74" t="s">
        <v>274</v>
      </c>
      <c r="G4" s="74" t="s">
        <v>275</v>
      </c>
      <c r="H4" s="74" t="s">
        <v>276</v>
      </c>
      <c r="I4" s="74" t="s">
        <v>277</v>
      </c>
      <c r="J4" s="74" t="s">
        <v>278</v>
      </c>
      <c r="K4" s="74" t="s">
        <v>279</v>
      </c>
      <c r="L4" s="74" t="s">
        <v>280</v>
      </c>
      <c r="M4" s="74" t="s">
        <v>281</v>
      </c>
      <c r="N4" s="158"/>
      <c r="O4" s="158"/>
      <c r="P4" s="74" t="s">
        <v>282</v>
      </c>
      <c r="Q4" s="74" t="s">
        <v>283</v>
      </c>
      <c r="R4" s="158"/>
      <c r="S4" s="160"/>
      <c r="T4" s="160"/>
      <c r="U4" s="160"/>
      <c r="V4" s="160"/>
    </row>
    <row r="5" spans="1:22" x14ac:dyDescent="0.2">
      <c r="A5" s="75" t="s">
        <v>284</v>
      </c>
      <c r="B5" s="5">
        <v>23</v>
      </c>
      <c r="C5" s="3" t="s">
        <v>13</v>
      </c>
      <c r="D5" s="10">
        <v>4140</v>
      </c>
      <c r="E5" s="76">
        <v>843.8</v>
      </c>
      <c r="F5" s="76" t="s">
        <v>285</v>
      </c>
      <c r="G5" s="76" t="s">
        <v>286</v>
      </c>
      <c r="H5" s="76" t="s">
        <v>287</v>
      </c>
      <c r="I5" s="77" t="s">
        <v>288</v>
      </c>
      <c r="J5" s="76" t="s">
        <v>289</v>
      </c>
      <c r="K5" s="76" t="s">
        <v>290</v>
      </c>
      <c r="L5" s="76" t="s">
        <v>291</v>
      </c>
      <c r="M5" s="76" t="s">
        <v>292</v>
      </c>
      <c r="N5" s="76" t="s">
        <v>293</v>
      </c>
      <c r="O5" s="76" t="s">
        <v>294</v>
      </c>
      <c r="P5" s="76" t="s">
        <v>295</v>
      </c>
      <c r="Q5" s="76" t="s">
        <v>296</v>
      </c>
      <c r="R5" s="76" t="s">
        <v>297</v>
      </c>
      <c r="S5" s="76">
        <v>6711.1</v>
      </c>
      <c r="T5" s="76">
        <v>6919.8</v>
      </c>
      <c r="U5" s="76">
        <f t="shared" ref="U5:U68" si="0">T5-S5</f>
        <v>208.69999999999982</v>
      </c>
      <c r="V5" s="19">
        <v>24.73334913486606</v>
      </c>
    </row>
    <row r="6" spans="1:22" x14ac:dyDescent="0.2">
      <c r="A6" s="78" t="s">
        <v>298</v>
      </c>
      <c r="B6" s="5">
        <v>23</v>
      </c>
      <c r="C6" s="3" t="s">
        <v>13</v>
      </c>
      <c r="D6" s="12">
        <v>4141</v>
      </c>
      <c r="E6" s="79">
        <v>954.9</v>
      </c>
      <c r="F6" s="79" t="s">
        <v>285</v>
      </c>
      <c r="G6" s="79" t="s">
        <v>286</v>
      </c>
      <c r="H6" s="79" t="s">
        <v>287</v>
      </c>
      <c r="I6" s="80" t="s">
        <v>288</v>
      </c>
      <c r="J6" s="79" t="s">
        <v>289</v>
      </c>
      <c r="K6" s="79" t="s">
        <v>290</v>
      </c>
      <c r="L6" s="79" t="s">
        <v>291</v>
      </c>
      <c r="M6" s="79" t="s">
        <v>292</v>
      </c>
      <c r="N6" s="79" t="s">
        <v>293</v>
      </c>
      <c r="O6" s="79" t="s">
        <v>294</v>
      </c>
      <c r="P6" s="79" t="s">
        <v>295</v>
      </c>
      <c r="Q6" s="79" t="s">
        <v>296</v>
      </c>
      <c r="R6" s="79" t="s">
        <v>297</v>
      </c>
      <c r="S6" s="79">
        <v>6722.3</v>
      </c>
      <c r="T6" s="79">
        <v>6942.3</v>
      </c>
      <c r="U6" s="79">
        <f t="shared" si="0"/>
        <v>220</v>
      </c>
      <c r="V6" s="20">
        <v>23.039061681851503</v>
      </c>
    </row>
    <row r="7" spans="1:22" x14ac:dyDescent="0.2">
      <c r="A7" s="78" t="s">
        <v>299</v>
      </c>
      <c r="B7" s="5">
        <v>23</v>
      </c>
      <c r="C7" s="3" t="s">
        <v>13</v>
      </c>
      <c r="D7" s="12">
        <v>4142</v>
      </c>
      <c r="E7" s="79">
        <v>813.7</v>
      </c>
      <c r="F7" s="79" t="s">
        <v>285</v>
      </c>
      <c r="G7" s="79" t="s">
        <v>286</v>
      </c>
      <c r="H7" s="79" t="s">
        <v>287</v>
      </c>
      <c r="I7" s="80" t="s">
        <v>288</v>
      </c>
      <c r="J7" s="79" t="s">
        <v>289</v>
      </c>
      <c r="K7" s="79" t="s">
        <v>290</v>
      </c>
      <c r="L7" s="79" t="s">
        <v>291</v>
      </c>
      <c r="M7" s="79" t="s">
        <v>292</v>
      </c>
      <c r="N7" s="79" t="s">
        <v>293</v>
      </c>
      <c r="O7" s="79" t="s">
        <v>294</v>
      </c>
      <c r="P7" s="79" t="s">
        <v>295</v>
      </c>
      <c r="Q7" s="79" t="s">
        <v>296</v>
      </c>
      <c r="R7" s="79" t="s">
        <v>297</v>
      </c>
      <c r="S7" s="79">
        <v>6707.1</v>
      </c>
      <c r="T7" s="79">
        <v>6913.6</v>
      </c>
      <c r="U7" s="79">
        <f t="shared" si="0"/>
        <v>206.5</v>
      </c>
      <c r="V7" s="20">
        <v>25.377903404203021</v>
      </c>
    </row>
    <row r="8" spans="1:22" x14ac:dyDescent="0.2">
      <c r="A8" s="78" t="s">
        <v>300</v>
      </c>
      <c r="B8" s="5">
        <v>100</v>
      </c>
      <c r="C8" s="3">
        <v>0.5</v>
      </c>
      <c r="D8" s="12">
        <v>4143</v>
      </c>
      <c r="E8" s="79">
        <v>1037.3</v>
      </c>
      <c r="F8" s="79" t="s">
        <v>285</v>
      </c>
      <c r="G8" s="79" t="s">
        <v>286</v>
      </c>
      <c r="H8" s="79" t="s">
        <v>287</v>
      </c>
      <c r="I8" s="80" t="s">
        <v>288</v>
      </c>
      <c r="J8" s="79" t="s">
        <v>289</v>
      </c>
      <c r="K8" s="79" t="s">
        <v>290</v>
      </c>
      <c r="L8" s="79" t="s">
        <v>291</v>
      </c>
      <c r="M8" s="79" t="s">
        <v>292</v>
      </c>
      <c r="N8" s="79" t="s">
        <v>293</v>
      </c>
      <c r="O8" s="79" t="s">
        <v>294</v>
      </c>
      <c r="P8" s="79" t="s">
        <v>295</v>
      </c>
      <c r="Q8" s="79" t="s">
        <v>296</v>
      </c>
      <c r="R8" s="79" t="s">
        <v>297</v>
      </c>
      <c r="S8" s="79">
        <v>6713.8</v>
      </c>
      <c r="T8" s="79">
        <v>6952.2</v>
      </c>
      <c r="U8" s="79">
        <f t="shared" si="0"/>
        <v>238.39999999999964</v>
      </c>
      <c r="V8" s="20">
        <v>22.982743661428675</v>
      </c>
    </row>
    <row r="9" spans="1:22" x14ac:dyDescent="0.2">
      <c r="A9" s="78" t="s">
        <v>301</v>
      </c>
      <c r="B9" s="5">
        <v>100</v>
      </c>
      <c r="C9" s="3">
        <v>0.5</v>
      </c>
      <c r="D9" s="12">
        <v>4144</v>
      </c>
      <c r="E9" s="79">
        <v>1011.6</v>
      </c>
      <c r="F9" s="79" t="s">
        <v>285</v>
      </c>
      <c r="G9" s="79" t="s">
        <v>286</v>
      </c>
      <c r="H9" s="79" t="s">
        <v>287</v>
      </c>
      <c r="I9" s="80" t="s">
        <v>288</v>
      </c>
      <c r="J9" s="79" t="s">
        <v>289</v>
      </c>
      <c r="K9" s="79" t="s">
        <v>290</v>
      </c>
      <c r="L9" s="79" t="s">
        <v>291</v>
      </c>
      <c r="M9" s="79" t="s">
        <v>292</v>
      </c>
      <c r="N9" s="79" t="s">
        <v>293</v>
      </c>
      <c r="O9" s="79" t="s">
        <v>294</v>
      </c>
      <c r="P9" s="79" t="s">
        <v>295</v>
      </c>
      <c r="Q9" s="79" t="s">
        <v>296</v>
      </c>
      <c r="R9" s="79" t="s">
        <v>297</v>
      </c>
      <c r="S9" s="79">
        <v>6700.9</v>
      </c>
      <c r="T9" s="79">
        <v>6909.7</v>
      </c>
      <c r="U9" s="79">
        <f t="shared" si="0"/>
        <v>208.80000000000018</v>
      </c>
      <c r="V9" s="20">
        <v>20.64056939501781</v>
      </c>
    </row>
    <row r="10" spans="1:22" x14ac:dyDescent="0.2">
      <c r="A10" s="78" t="s">
        <v>302</v>
      </c>
      <c r="B10" s="5">
        <v>100</v>
      </c>
      <c r="C10" s="3">
        <v>0.5</v>
      </c>
      <c r="D10" s="12">
        <v>4145</v>
      </c>
      <c r="E10" s="79">
        <v>853.3</v>
      </c>
      <c r="F10" s="79" t="s">
        <v>285</v>
      </c>
      <c r="G10" s="81" t="s">
        <v>286</v>
      </c>
      <c r="H10" s="79" t="s">
        <v>287</v>
      </c>
      <c r="I10" s="80" t="s">
        <v>288</v>
      </c>
      <c r="J10" s="79" t="s">
        <v>289</v>
      </c>
      <c r="K10" s="79" t="s">
        <v>290</v>
      </c>
      <c r="L10" s="81" t="s">
        <v>291</v>
      </c>
      <c r="M10" s="79" t="s">
        <v>292</v>
      </c>
      <c r="N10" s="79" t="s">
        <v>293</v>
      </c>
      <c r="O10" s="79" t="s">
        <v>294</v>
      </c>
      <c r="P10" s="79" t="s">
        <v>295</v>
      </c>
      <c r="Q10" s="79" t="s">
        <v>296</v>
      </c>
      <c r="R10" s="79" t="s">
        <v>297</v>
      </c>
      <c r="S10" s="79">
        <v>6691.9</v>
      </c>
      <c r="T10" s="79">
        <v>6865.1</v>
      </c>
      <c r="U10" s="79">
        <f t="shared" si="0"/>
        <v>173.20000000000073</v>
      </c>
      <c r="V10" s="20">
        <v>20.297667877651556</v>
      </c>
    </row>
    <row r="11" spans="1:22" x14ac:dyDescent="0.2">
      <c r="A11" s="78" t="s">
        <v>303</v>
      </c>
      <c r="B11" s="5">
        <v>100</v>
      </c>
      <c r="C11" s="3">
        <v>1</v>
      </c>
      <c r="D11" s="12">
        <v>4146</v>
      </c>
      <c r="E11" s="79">
        <v>975.9</v>
      </c>
      <c r="F11" s="79" t="s">
        <v>285</v>
      </c>
      <c r="G11" s="81" t="s">
        <v>286</v>
      </c>
      <c r="H11" s="79" t="s">
        <v>287</v>
      </c>
      <c r="I11" s="80" t="s">
        <v>288</v>
      </c>
      <c r="J11" s="79" t="s">
        <v>289</v>
      </c>
      <c r="K11" s="79" t="s">
        <v>290</v>
      </c>
      <c r="L11" s="79" t="s">
        <v>291</v>
      </c>
      <c r="M11" s="79" t="s">
        <v>292</v>
      </c>
      <c r="N11" s="79" t="s">
        <v>293</v>
      </c>
      <c r="O11" s="79" t="s">
        <v>294</v>
      </c>
      <c r="P11" s="79" t="s">
        <v>295</v>
      </c>
      <c r="Q11" s="79" t="s">
        <v>296</v>
      </c>
      <c r="R11" s="79" t="s">
        <v>297</v>
      </c>
      <c r="S11" s="79">
        <v>6728.5</v>
      </c>
      <c r="T11" s="79">
        <v>6933.1</v>
      </c>
      <c r="U11" s="79">
        <f t="shared" si="0"/>
        <v>204.60000000000036</v>
      </c>
      <c r="V11" s="20">
        <v>20.965262834306831</v>
      </c>
    </row>
    <row r="12" spans="1:22" x14ac:dyDescent="0.2">
      <c r="A12" s="78" t="s">
        <v>304</v>
      </c>
      <c r="B12" s="5">
        <v>100</v>
      </c>
      <c r="C12" s="3">
        <v>1</v>
      </c>
      <c r="D12" s="12">
        <v>4147</v>
      </c>
      <c r="E12" s="79">
        <v>1025.5999999999999</v>
      </c>
      <c r="F12" s="79" t="s">
        <v>285</v>
      </c>
      <c r="G12" s="81" t="s">
        <v>286</v>
      </c>
      <c r="H12" s="79" t="s">
        <v>287</v>
      </c>
      <c r="I12" s="80" t="s">
        <v>288</v>
      </c>
      <c r="J12" s="79" t="s">
        <v>289</v>
      </c>
      <c r="K12" s="79" t="s">
        <v>290</v>
      </c>
      <c r="L12" s="79" t="s">
        <v>292</v>
      </c>
      <c r="M12" s="79" t="s">
        <v>292</v>
      </c>
      <c r="N12" s="81" t="s">
        <v>291</v>
      </c>
      <c r="O12" s="79" t="s">
        <v>294</v>
      </c>
      <c r="P12" s="79" t="s">
        <v>295</v>
      </c>
      <c r="Q12" s="79" t="s">
        <v>296</v>
      </c>
      <c r="R12" s="79" t="s">
        <v>297</v>
      </c>
      <c r="S12" s="79">
        <v>6736.1</v>
      </c>
      <c r="T12" s="79">
        <v>6911.2</v>
      </c>
      <c r="U12" s="79">
        <f t="shared" si="0"/>
        <v>175.09999999999945</v>
      </c>
      <c r="V12" s="20">
        <v>17.072932917316642</v>
      </c>
    </row>
    <row r="13" spans="1:22" x14ac:dyDescent="0.2">
      <c r="A13" s="78" t="s">
        <v>305</v>
      </c>
      <c r="B13" s="5">
        <v>100</v>
      </c>
      <c r="C13" s="3">
        <v>1</v>
      </c>
      <c r="D13" s="12">
        <v>4148</v>
      </c>
      <c r="E13" s="79">
        <v>1057.9000000000001</v>
      </c>
      <c r="F13" s="79" t="s">
        <v>285</v>
      </c>
      <c r="G13" s="81" t="s">
        <v>286</v>
      </c>
      <c r="H13" s="79" t="s">
        <v>287</v>
      </c>
      <c r="I13" s="80" t="s">
        <v>288</v>
      </c>
      <c r="J13" s="79" t="s">
        <v>289</v>
      </c>
      <c r="K13" s="79" t="s">
        <v>290</v>
      </c>
      <c r="L13" s="81" t="s">
        <v>291</v>
      </c>
      <c r="M13" s="79" t="s">
        <v>292</v>
      </c>
      <c r="N13" s="79" t="s">
        <v>293</v>
      </c>
      <c r="O13" s="79" t="s">
        <v>294</v>
      </c>
      <c r="P13" s="79" t="s">
        <v>295</v>
      </c>
      <c r="Q13" s="79" t="s">
        <v>296</v>
      </c>
      <c r="R13" s="79" t="s">
        <v>297</v>
      </c>
      <c r="S13" s="79">
        <v>6713.8</v>
      </c>
      <c r="T13" s="79">
        <v>6905.8</v>
      </c>
      <c r="U13" s="79">
        <f t="shared" si="0"/>
        <v>192</v>
      </c>
      <c r="V13" s="20">
        <v>18.149163436997824</v>
      </c>
    </row>
    <row r="14" spans="1:22" x14ac:dyDescent="0.2">
      <c r="A14" s="78" t="s">
        <v>306</v>
      </c>
      <c r="B14" s="5">
        <v>100</v>
      </c>
      <c r="C14" s="3">
        <v>2</v>
      </c>
      <c r="D14" s="12">
        <v>4149</v>
      </c>
      <c r="E14" s="79">
        <v>1063.9000000000001</v>
      </c>
      <c r="F14" s="79" t="s">
        <v>285</v>
      </c>
      <c r="G14" s="81" t="s">
        <v>286</v>
      </c>
      <c r="H14" s="79" t="s">
        <v>287</v>
      </c>
      <c r="I14" s="80" t="s">
        <v>288</v>
      </c>
      <c r="J14" s="79" t="s">
        <v>289</v>
      </c>
      <c r="K14" s="79" t="s">
        <v>290</v>
      </c>
      <c r="L14" s="81" t="s">
        <v>291</v>
      </c>
      <c r="M14" s="79" t="s">
        <v>292</v>
      </c>
      <c r="N14" s="79" t="s">
        <v>293</v>
      </c>
      <c r="O14" s="79" t="s">
        <v>294</v>
      </c>
      <c r="P14" s="79" t="s">
        <v>295</v>
      </c>
      <c r="Q14" s="79" t="s">
        <v>296</v>
      </c>
      <c r="R14" s="79" t="s">
        <v>297</v>
      </c>
      <c r="S14" s="79">
        <v>6693.4</v>
      </c>
      <c r="T14" s="79">
        <v>6926.4</v>
      </c>
      <c r="U14" s="79">
        <f t="shared" si="0"/>
        <v>233</v>
      </c>
      <c r="V14" s="20">
        <v>21.900554563398813</v>
      </c>
    </row>
    <row r="15" spans="1:22" x14ac:dyDescent="0.2">
      <c r="A15" s="78" t="s">
        <v>307</v>
      </c>
      <c r="B15" s="5">
        <v>100</v>
      </c>
      <c r="C15" s="3">
        <v>2</v>
      </c>
      <c r="D15" s="12">
        <v>4150</v>
      </c>
      <c r="E15" s="79">
        <v>1004</v>
      </c>
      <c r="F15" s="79" t="s">
        <v>285</v>
      </c>
      <c r="G15" s="81" t="s">
        <v>286</v>
      </c>
      <c r="H15" s="79" t="s">
        <v>287</v>
      </c>
      <c r="I15" s="80" t="s">
        <v>288</v>
      </c>
      <c r="J15" s="79" t="s">
        <v>289</v>
      </c>
      <c r="K15" s="79" t="s">
        <v>290</v>
      </c>
      <c r="L15" s="81" t="s">
        <v>291</v>
      </c>
      <c r="M15" s="79" t="s">
        <v>292</v>
      </c>
      <c r="N15" s="79" t="s">
        <v>293</v>
      </c>
      <c r="O15" s="79" t="s">
        <v>294</v>
      </c>
      <c r="P15" s="79" t="s">
        <v>295</v>
      </c>
      <c r="Q15" s="79" t="s">
        <v>296</v>
      </c>
      <c r="R15" s="79" t="s">
        <v>297</v>
      </c>
      <c r="S15" s="79">
        <v>6715.8</v>
      </c>
      <c r="T15" s="79">
        <v>6924.8</v>
      </c>
      <c r="U15" s="79">
        <f t="shared" si="0"/>
        <v>209</v>
      </c>
      <c r="V15" s="20">
        <v>20.816733067729086</v>
      </c>
    </row>
    <row r="16" spans="1:22" x14ac:dyDescent="0.2">
      <c r="A16" s="78" t="s">
        <v>308</v>
      </c>
      <c r="B16" s="5">
        <v>100</v>
      </c>
      <c r="C16" s="3">
        <v>2</v>
      </c>
      <c r="D16" s="12">
        <v>4151</v>
      </c>
      <c r="E16" s="79">
        <v>1056.2</v>
      </c>
      <c r="F16" s="79" t="s">
        <v>285</v>
      </c>
      <c r="G16" s="81" t="s">
        <v>286</v>
      </c>
      <c r="H16" s="79" t="s">
        <v>287</v>
      </c>
      <c r="I16" s="80" t="s">
        <v>288</v>
      </c>
      <c r="J16" s="79" t="s">
        <v>289</v>
      </c>
      <c r="K16" s="79" t="s">
        <v>290</v>
      </c>
      <c r="L16" s="81" t="s">
        <v>292</v>
      </c>
      <c r="M16" s="79" t="s">
        <v>292</v>
      </c>
      <c r="N16" s="81" t="s">
        <v>291</v>
      </c>
      <c r="O16" s="79" t="s">
        <v>294</v>
      </c>
      <c r="P16" s="79" t="s">
        <v>295</v>
      </c>
      <c r="Q16" s="79" t="s">
        <v>296</v>
      </c>
      <c r="R16" s="79" t="s">
        <v>297</v>
      </c>
      <c r="S16" s="79">
        <v>6700.2</v>
      </c>
      <c r="T16" s="79">
        <v>6919.4</v>
      </c>
      <c r="U16" s="79">
        <f t="shared" si="0"/>
        <v>219.19999999999982</v>
      </c>
      <c r="V16" s="20">
        <v>20.753645142965329</v>
      </c>
    </row>
    <row r="17" spans="1:22" x14ac:dyDescent="0.2">
      <c r="A17" s="78" t="s">
        <v>309</v>
      </c>
      <c r="B17" s="5">
        <v>150</v>
      </c>
      <c r="C17" s="3">
        <v>0.5</v>
      </c>
      <c r="D17" s="12">
        <v>4152</v>
      </c>
      <c r="E17" s="79">
        <v>1045.0999999999999</v>
      </c>
      <c r="F17" s="79" t="s">
        <v>285</v>
      </c>
      <c r="G17" s="81" t="s">
        <v>286</v>
      </c>
      <c r="H17" s="79" t="s">
        <v>287</v>
      </c>
      <c r="I17" s="80" t="s">
        <v>288</v>
      </c>
      <c r="J17" s="79" t="s">
        <v>289</v>
      </c>
      <c r="K17" s="79" t="s">
        <v>290</v>
      </c>
      <c r="L17" s="81" t="s">
        <v>291</v>
      </c>
      <c r="M17" s="79" t="s">
        <v>292</v>
      </c>
      <c r="N17" s="79" t="s">
        <v>293</v>
      </c>
      <c r="O17" s="79" t="s">
        <v>294</v>
      </c>
      <c r="P17" s="79" t="s">
        <v>295</v>
      </c>
      <c r="Q17" s="79" t="s">
        <v>296</v>
      </c>
      <c r="R17" s="79" t="s">
        <v>297</v>
      </c>
      <c r="S17" s="79">
        <v>6709.2</v>
      </c>
      <c r="T17" s="79">
        <v>6945.3</v>
      </c>
      <c r="U17" s="79">
        <f t="shared" si="0"/>
        <v>236.10000000000036</v>
      </c>
      <c r="V17" s="20">
        <v>22.591139603865695</v>
      </c>
    </row>
    <row r="18" spans="1:22" x14ac:dyDescent="0.2">
      <c r="A18" s="78" t="s">
        <v>310</v>
      </c>
      <c r="B18" s="5">
        <v>150</v>
      </c>
      <c r="C18" s="3">
        <v>0.5</v>
      </c>
      <c r="D18" s="12">
        <v>4153</v>
      </c>
      <c r="E18" s="79">
        <v>978.7</v>
      </c>
      <c r="F18" s="79" t="s">
        <v>285</v>
      </c>
      <c r="G18" s="81" t="s">
        <v>286</v>
      </c>
      <c r="H18" s="79" t="s">
        <v>287</v>
      </c>
      <c r="I18" s="80" t="s">
        <v>288</v>
      </c>
      <c r="J18" s="79" t="s">
        <v>289</v>
      </c>
      <c r="K18" s="79" t="s">
        <v>290</v>
      </c>
      <c r="L18" s="81" t="s">
        <v>291</v>
      </c>
      <c r="M18" s="79" t="s">
        <v>292</v>
      </c>
      <c r="N18" s="79" t="s">
        <v>293</v>
      </c>
      <c r="O18" s="79" t="s">
        <v>294</v>
      </c>
      <c r="P18" s="79" t="s">
        <v>295</v>
      </c>
      <c r="Q18" s="79" t="s">
        <v>296</v>
      </c>
      <c r="R18" s="79" t="s">
        <v>297</v>
      </c>
      <c r="S18" s="79">
        <v>6698.9</v>
      </c>
      <c r="T18" s="79">
        <v>6925.2</v>
      </c>
      <c r="U18" s="79">
        <f t="shared" si="0"/>
        <v>226.30000000000018</v>
      </c>
      <c r="V18" s="20">
        <v>23.122509451312983</v>
      </c>
    </row>
    <row r="19" spans="1:22" x14ac:dyDescent="0.2">
      <c r="A19" s="78" t="s">
        <v>311</v>
      </c>
      <c r="B19" s="5">
        <v>150</v>
      </c>
      <c r="C19" s="3">
        <v>0.5</v>
      </c>
      <c r="D19" s="12">
        <v>4154</v>
      </c>
      <c r="E19" s="79">
        <v>1169.7</v>
      </c>
      <c r="F19" s="79" t="s">
        <v>285</v>
      </c>
      <c r="G19" s="81" t="s">
        <v>286</v>
      </c>
      <c r="H19" s="79" t="s">
        <v>287</v>
      </c>
      <c r="I19" s="80" t="s">
        <v>288</v>
      </c>
      <c r="J19" s="79" t="s">
        <v>289</v>
      </c>
      <c r="K19" s="79" t="s">
        <v>290</v>
      </c>
      <c r="L19" s="81" t="s">
        <v>291</v>
      </c>
      <c r="M19" s="79" t="s">
        <v>292</v>
      </c>
      <c r="N19" s="79" t="s">
        <v>293</v>
      </c>
      <c r="O19" s="79" t="s">
        <v>294</v>
      </c>
      <c r="P19" s="79" t="s">
        <v>295</v>
      </c>
      <c r="Q19" s="79" t="s">
        <v>296</v>
      </c>
      <c r="R19" s="79" t="s">
        <v>297</v>
      </c>
      <c r="S19" s="79">
        <v>6709.1</v>
      </c>
      <c r="T19" s="79">
        <v>6961.7</v>
      </c>
      <c r="U19" s="79">
        <f t="shared" si="0"/>
        <v>252.59999999999945</v>
      </c>
      <c r="V19" s="20">
        <v>21.595280841241298</v>
      </c>
    </row>
    <row r="20" spans="1:22" x14ac:dyDescent="0.2">
      <c r="A20" s="78" t="s">
        <v>312</v>
      </c>
      <c r="B20" s="5">
        <v>150</v>
      </c>
      <c r="C20" s="3">
        <v>1</v>
      </c>
      <c r="D20" s="12">
        <v>4155</v>
      </c>
      <c r="E20" s="79">
        <v>1126.8</v>
      </c>
      <c r="F20" s="79" t="s">
        <v>285</v>
      </c>
      <c r="G20" s="81" t="s">
        <v>286</v>
      </c>
      <c r="H20" s="79" t="s">
        <v>287</v>
      </c>
      <c r="I20" s="80" t="s">
        <v>288</v>
      </c>
      <c r="J20" s="79" t="s">
        <v>289</v>
      </c>
      <c r="K20" s="79" t="s">
        <v>290</v>
      </c>
      <c r="L20" s="81" t="s">
        <v>291</v>
      </c>
      <c r="M20" s="79" t="s">
        <v>292</v>
      </c>
      <c r="N20" s="79" t="s">
        <v>293</v>
      </c>
      <c r="O20" s="79" t="s">
        <v>294</v>
      </c>
      <c r="P20" s="79" t="s">
        <v>295</v>
      </c>
      <c r="Q20" s="79" t="s">
        <v>296</v>
      </c>
      <c r="R20" s="79" t="s">
        <v>297</v>
      </c>
      <c r="S20" s="79">
        <v>6723.4</v>
      </c>
      <c r="T20" s="79">
        <v>6954.8</v>
      </c>
      <c r="U20" s="79">
        <f t="shared" si="0"/>
        <v>231.40000000000055</v>
      </c>
      <c r="V20" s="20">
        <v>20.536031238906688</v>
      </c>
    </row>
    <row r="21" spans="1:22" x14ac:dyDescent="0.2">
      <c r="A21" s="78" t="s">
        <v>313</v>
      </c>
      <c r="B21" s="5">
        <v>150</v>
      </c>
      <c r="C21" s="3">
        <v>1</v>
      </c>
      <c r="D21" s="12">
        <v>4156</v>
      </c>
      <c r="E21" s="79">
        <v>1051</v>
      </c>
      <c r="F21" s="79" t="s">
        <v>285</v>
      </c>
      <c r="G21" s="81" t="s">
        <v>286</v>
      </c>
      <c r="H21" s="79" t="s">
        <v>287</v>
      </c>
      <c r="I21" s="80" t="s">
        <v>288</v>
      </c>
      <c r="J21" s="79" t="s">
        <v>289</v>
      </c>
      <c r="K21" s="79" t="s">
        <v>290</v>
      </c>
      <c r="L21" s="81" t="s">
        <v>291</v>
      </c>
      <c r="M21" s="79" t="s">
        <v>292</v>
      </c>
      <c r="N21" s="79" t="s">
        <v>293</v>
      </c>
      <c r="O21" s="79" t="s">
        <v>294</v>
      </c>
      <c r="P21" s="79" t="s">
        <v>295</v>
      </c>
      <c r="Q21" s="79" t="s">
        <v>296</v>
      </c>
      <c r="R21" s="79" t="s">
        <v>297</v>
      </c>
      <c r="S21" s="79">
        <v>6700.8</v>
      </c>
      <c r="T21" s="79">
        <v>6940.9</v>
      </c>
      <c r="U21" s="79">
        <f t="shared" si="0"/>
        <v>240.09999999999945</v>
      </c>
      <c r="V21" s="20">
        <v>22.844909609895286</v>
      </c>
    </row>
    <row r="22" spans="1:22" x14ac:dyDescent="0.2">
      <c r="A22" s="78" t="s">
        <v>314</v>
      </c>
      <c r="B22" s="5">
        <v>150</v>
      </c>
      <c r="C22" s="3">
        <v>1</v>
      </c>
      <c r="D22" s="12">
        <v>4157</v>
      </c>
      <c r="E22" s="79">
        <v>1201.5</v>
      </c>
      <c r="F22" s="79" t="s">
        <v>285</v>
      </c>
      <c r="G22" s="81" t="s">
        <v>286</v>
      </c>
      <c r="H22" s="79" t="s">
        <v>287</v>
      </c>
      <c r="I22" s="80" t="s">
        <v>288</v>
      </c>
      <c r="J22" s="81" t="s">
        <v>289</v>
      </c>
      <c r="K22" s="79" t="s">
        <v>290</v>
      </c>
      <c r="L22" s="81" t="s">
        <v>291</v>
      </c>
      <c r="M22" s="79" t="s">
        <v>292</v>
      </c>
      <c r="N22" s="79" t="s">
        <v>293</v>
      </c>
      <c r="O22" s="79" t="s">
        <v>294</v>
      </c>
      <c r="P22" s="79" t="s">
        <v>295</v>
      </c>
      <c r="Q22" s="79" t="s">
        <v>296</v>
      </c>
      <c r="R22" s="79" t="s">
        <v>297</v>
      </c>
      <c r="S22" s="79">
        <v>6725.9</v>
      </c>
      <c r="T22" s="79">
        <v>6979.2</v>
      </c>
      <c r="U22" s="79">
        <f t="shared" si="0"/>
        <v>253.30000000000018</v>
      </c>
      <c r="V22" s="20">
        <v>21.081980857261769</v>
      </c>
    </row>
    <row r="23" spans="1:22" x14ac:dyDescent="0.2">
      <c r="A23" s="78" t="s">
        <v>315</v>
      </c>
      <c r="B23" s="5">
        <v>150</v>
      </c>
      <c r="C23" s="3">
        <v>2</v>
      </c>
      <c r="D23" s="12">
        <v>4158</v>
      </c>
      <c r="E23" s="79">
        <v>1089.9000000000001</v>
      </c>
      <c r="F23" s="79" t="s">
        <v>285</v>
      </c>
      <c r="G23" s="81" t="s">
        <v>286</v>
      </c>
      <c r="H23" s="79" t="s">
        <v>287</v>
      </c>
      <c r="I23" s="80" t="s">
        <v>288</v>
      </c>
      <c r="J23" s="81" t="s">
        <v>289</v>
      </c>
      <c r="K23" s="79" t="s">
        <v>290</v>
      </c>
      <c r="L23" s="81" t="s">
        <v>291</v>
      </c>
      <c r="M23" s="79" t="s">
        <v>292</v>
      </c>
      <c r="N23" s="79" t="s">
        <v>293</v>
      </c>
      <c r="O23" s="79" t="s">
        <v>294</v>
      </c>
      <c r="P23" s="79" t="s">
        <v>295</v>
      </c>
      <c r="Q23" s="79" t="s">
        <v>296</v>
      </c>
      <c r="R23" s="79" t="s">
        <v>297</v>
      </c>
      <c r="S23" s="79">
        <v>6714.9</v>
      </c>
      <c r="T23" s="79">
        <v>6935.8</v>
      </c>
      <c r="U23" s="79">
        <f t="shared" si="0"/>
        <v>220.90000000000055</v>
      </c>
      <c r="V23" s="20">
        <v>20.267914487567715</v>
      </c>
    </row>
    <row r="24" spans="1:22" x14ac:dyDescent="0.2">
      <c r="A24" s="78" t="s">
        <v>316</v>
      </c>
      <c r="B24" s="5">
        <v>150</v>
      </c>
      <c r="C24" s="3">
        <v>2</v>
      </c>
      <c r="D24" s="12">
        <v>4159</v>
      </c>
      <c r="E24" s="79">
        <v>1146.8</v>
      </c>
      <c r="F24" s="79" t="s">
        <v>285</v>
      </c>
      <c r="G24" s="81" t="s">
        <v>286</v>
      </c>
      <c r="H24" s="79" t="s">
        <v>287</v>
      </c>
      <c r="I24" s="80" t="s">
        <v>288</v>
      </c>
      <c r="J24" s="81" t="s">
        <v>289</v>
      </c>
      <c r="K24" s="79" t="s">
        <v>290</v>
      </c>
      <c r="L24" s="81" t="s">
        <v>291</v>
      </c>
      <c r="M24" s="79" t="s">
        <v>292</v>
      </c>
      <c r="N24" s="79" t="s">
        <v>293</v>
      </c>
      <c r="O24" s="79" t="s">
        <v>294</v>
      </c>
      <c r="P24" s="79" t="s">
        <v>295</v>
      </c>
      <c r="Q24" s="79" t="s">
        <v>296</v>
      </c>
      <c r="R24" s="79" t="s">
        <v>297</v>
      </c>
      <c r="S24" s="79">
        <v>6723.9</v>
      </c>
      <c r="T24" s="79">
        <v>6937.7</v>
      </c>
      <c r="U24" s="79">
        <f t="shared" si="0"/>
        <v>213.80000000000018</v>
      </c>
      <c r="V24" s="20">
        <v>18.643181025462173</v>
      </c>
    </row>
    <row r="25" spans="1:22" x14ac:dyDescent="0.2">
      <c r="A25" s="78" t="s">
        <v>317</v>
      </c>
      <c r="B25" s="5">
        <v>150</v>
      </c>
      <c r="C25" s="3">
        <v>2</v>
      </c>
      <c r="D25" s="12">
        <v>4160</v>
      </c>
      <c r="E25" s="79">
        <v>1044.4000000000001</v>
      </c>
      <c r="F25" s="79" t="s">
        <v>285</v>
      </c>
      <c r="G25" s="81" t="s">
        <v>286</v>
      </c>
      <c r="H25" s="79" t="s">
        <v>287</v>
      </c>
      <c r="I25" s="80" t="s">
        <v>288</v>
      </c>
      <c r="J25" s="81" t="s">
        <v>289</v>
      </c>
      <c r="K25" s="79" t="s">
        <v>290</v>
      </c>
      <c r="L25" s="81" t="s">
        <v>291</v>
      </c>
      <c r="M25" s="79" t="s">
        <v>292</v>
      </c>
      <c r="N25" s="79" t="s">
        <v>293</v>
      </c>
      <c r="O25" s="79" t="s">
        <v>294</v>
      </c>
      <c r="P25" s="79" t="s">
        <v>295</v>
      </c>
      <c r="Q25" s="79" t="s">
        <v>296</v>
      </c>
      <c r="R25" s="79" t="s">
        <v>297</v>
      </c>
      <c r="S25" s="79">
        <v>6659.1</v>
      </c>
      <c r="T25" s="79">
        <v>6890.5</v>
      </c>
      <c r="U25" s="79">
        <f t="shared" si="0"/>
        <v>231.39999999999964</v>
      </c>
      <c r="V25" s="20">
        <v>22.156261968594372</v>
      </c>
    </row>
    <row r="26" spans="1:22" x14ac:dyDescent="0.2">
      <c r="A26" s="78" t="s">
        <v>318</v>
      </c>
      <c r="B26" s="5">
        <v>200</v>
      </c>
      <c r="C26" s="3">
        <v>0.5</v>
      </c>
      <c r="D26" s="12">
        <v>4161</v>
      </c>
      <c r="E26" s="79">
        <v>1071.3</v>
      </c>
      <c r="F26" s="79" t="s">
        <v>285</v>
      </c>
      <c r="G26" s="81" t="s">
        <v>286</v>
      </c>
      <c r="H26" s="79" t="s">
        <v>287</v>
      </c>
      <c r="I26" s="80" t="s">
        <v>288</v>
      </c>
      <c r="J26" s="81" t="s">
        <v>289</v>
      </c>
      <c r="K26" s="79" t="s">
        <v>290</v>
      </c>
      <c r="L26" s="81" t="s">
        <v>291</v>
      </c>
      <c r="M26" s="79" t="s">
        <v>292</v>
      </c>
      <c r="N26" s="79" t="s">
        <v>293</v>
      </c>
      <c r="O26" s="79" t="s">
        <v>294</v>
      </c>
      <c r="P26" s="79" t="s">
        <v>295</v>
      </c>
      <c r="Q26" s="79" t="s">
        <v>296</v>
      </c>
      <c r="R26" s="79" t="s">
        <v>297</v>
      </c>
      <c r="S26" s="79">
        <v>6731.7</v>
      </c>
      <c r="T26" s="79">
        <v>6961.8</v>
      </c>
      <c r="U26" s="79">
        <f t="shared" si="0"/>
        <v>230.10000000000036</v>
      </c>
      <c r="V26" s="20">
        <v>21.478577429291551</v>
      </c>
    </row>
    <row r="27" spans="1:22" x14ac:dyDescent="0.2">
      <c r="A27" s="78" t="s">
        <v>319</v>
      </c>
      <c r="B27" s="5">
        <v>200</v>
      </c>
      <c r="C27" s="3">
        <v>0.5</v>
      </c>
      <c r="D27" s="12">
        <v>4162</v>
      </c>
      <c r="E27" s="79">
        <v>1204.3</v>
      </c>
      <c r="F27" s="79" t="s">
        <v>285</v>
      </c>
      <c r="G27" s="81" t="s">
        <v>286</v>
      </c>
      <c r="H27" s="79" t="s">
        <v>287</v>
      </c>
      <c r="I27" s="80" t="s">
        <v>288</v>
      </c>
      <c r="J27" s="81" t="s">
        <v>289</v>
      </c>
      <c r="K27" s="79" t="s">
        <v>290</v>
      </c>
      <c r="L27" s="81" t="s">
        <v>291</v>
      </c>
      <c r="M27" s="79" t="s">
        <v>292</v>
      </c>
      <c r="N27" s="79" t="s">
        <v>293</v>
      </c>
      <c r="O27" s="79" t="s">
        <v>294</v>
      </c>
      <c r="P27" s="79" t="s">
        <v>295</v>
      </c>
      <c r="Q27" s="79" t="s">
        <v>296</v>
      </c>
      <c r="R27" s="79" t="s">
        <v>297</v>
      </c>
      <c r="S27" s="79">
        <v>6764.3</v>
      </c>
      <c r="T27" s="79">
        <v>7021.2</v>
      </c>
      <c r="U27" s="79">
        <f t="shared" si="0"/>
        <v>256.89999999999964</v>
      </c>
      <c r="V27" s="20">
        <v>21.331894046333939</v>
      </c>
    </row>
    <row r="28" spans="1:22" x14ac:dyDescent="0.2">
      <c r="A28" s="78" t="s">
        <v>320</v>
      </c>
      <c r="B28" s="5">
        <v>200</v>
      </c>
      <c r="C28" s="3">
        <v>0.5</v>
      </c>
      <c r="D28" s="12">
        <v>4163</v>
      </c>
      <c r="E28" s="79">
        <v>1220</v>
      </c>
      <c r="F28" s="79" t="s">
        <v>285</v>
      </c>
      <c r="G28" s="81" t="s">
        <v>286</v>
      </c>
      <c r="H28" s="79" t="s">
        <v>287</v>
      </c>
      <c r="I28" s="80" t="s">
        <v>288</v>
      </c>
      <c r="J28" s="81" t="s">
        <v>289</v>
      </c>
      <c r="K28" s="79" t="s">
        <v>290</v>
      </c>
      <c r="L28" s="81" t="s">
        <v>291</v>
      </c>
      <c r="M28" s="79" t="s">
        <v>292</v>
      </c>
      <c r="N28" s="79" t="s">
        <v>293</v>
      </c>
      <c r="O28" s="79" t="s">
        <v>294</v>
      </c>
      <c r="P28" s="79" t="s">
        <v>295</v>
      </c>
      <c r="Q28" s="79" t="s">
        <v>296</v>
      </c>
      <c r="R28" s="79" t="s">
        <v>297</v>
      </c>
      <c r="S28" s="79">
        <v>6714.8</v>
      </c>
      <c r="T28" s="79">
        <v>6976.5</v>
      </c>
      <c r="U28" s="79">
        <f t="shared" si="0"/>
        <v>261.69999999999982</v>
      </c>
      <c r="V28" s="20">
        <v>21.450819672131132</v>
      </c>
    </row>
    <row r="29" spans="1:22" x14ac:dyDescent="0.2">
      <c r="A29" s="78" t="s">
        <v>321</v>
      </c>
      <c r="B29" s="5">
        <v>200</v>
      </c>
      <c r="C29" s="3">
        <v>1</v>
      </c>
      <c r="D29" s="12">
        <v>4164</v>
      </c>
      <c r="E29" s="79">
        <v>1171.2</v>
      </c>
      <c r="F29" s="79" t="s">
        <v>285</v>
      </c>
      <c r="G29" s="81" t="s">
        <v>286</v>
      </c>
      <c r="H29" s="79" t="s">
        <v>287</v>
      </c>
      <c r="I29" s="80" t="s">
        <v>288</v>
      </c>
      <c r="J29" s="81" t="s">
        <v>289</v>
      </c>
      <c r="K29" s="81" t="s">
        <v>292</v>
      </c>
      <c r="L29" s="81" t="s">
        <v>292</v>
      </c>
      <c r="M29" s="79" t="s">
        <v>292</v>
      </c>
      <c r="N29" s="79" t="s">
        <v>290</v>
      </c>
      <c r="O29" s="79" t="s">
        <v>294</v>
      </c>
      <c r="P29" s="79" t="s">
        <v>295</v>
      </c>
      <c r="Q29" s="79" t="s">
        <v>296</v>
      </c>
      <c r="R29" s="79" t="s">
        <v>297</v>
      </c>
      <c r="S29" s="79">
        <v>6720.9</v>
      </c>
      <c r="T29" s="79">
        <v>6830.1</v>
      </c>
      <c r="U29" s="79">
        <f t="shared" si="0"/>
        <v>109.20000000000073</v>
      </c>
      <c r="V29" s="20">
        <v>9.3237704918033408</v>
      </c>
    </row>
    <row r="30" spans="1:22" x14ac:dyDescent="0.2">
      <c r="A30" s="78" t="s">
        <v>322</v>
      </c>
      <c r="B30" s="5">
        <v>200</v>
      </c>
      <c r="C30" s="3">
        <v>1</v>
      </c>
      <c r="D30" s="12">
        <v>4165</v>
      </c>
      <c r="E30" s="79">
        <v>1049.0999999999999</v>
      </c>
      <c r="F30" s="81" t="s">
        <v>285</v>
      </c>
      <c r="G30" s="81" t="s">
        <v>286</v>
      </c>
      <c r="H30" s="79" t="s">
        <v>287</v>
      </c>
      <c r="I30" s="80" t="s">
        <v>288</v>
      </c>
      <c r="J30" s="79" t="s">
        <v>292</v>
      </c>
      <c r="K30" s="79" t="s">
        <v>292</v>
      </c>
      <c r="L30" s="81" t="s">
        <v>292</v>
      </c>
      <c r="M30" s="79" t="s">
        <v>292</v>
      </c>
      <c r="N30" s="79" t="s">
        <v>289</v>
      </c>
      <c r="O30" s="79" t="s">
        <v>294</v>
      </c>
      <c r="P30" s="79" t="s">
        <v>295</v>
      </c>
      <c r="Q30" s="79" t="s">
        <v>296</v>
      </c>
      <c r="R30" s="79" t="s">
        <v>297</v>
      </c>
      <c r="S30" s="79">
        <v>6704.9</v>
      </c>
      <c r="T30" s="79">
        <v>6781.2</v>
      </c>
      <c r="U30" s="79">
        <f t="shared" si="0"/>
        <v>76.300000000000182</v>
      </c>
      <c r="V30" s="20">
        <v>7.2729005814507852</v>
      </c>
    </row>
    <row r="31" spans="1:22" x14ac:dyDescent="0.2">
      <c r="A31" s="78" t="s">
        <v>323</v>
      </c>
      <c r="B31" s="5">
        <v>200</v>
      </c>
      <c r="C31" s="3">
        <v>1</v>
      </c>
      <c r="D31" s="12">
        <v>4166</v>
      </c>
      <c r="E31" s="79">
        <v>1102.7</v>
      </c>
      <c r="F31" s="81" t="s">
        <v>285</v>
      </c>
      <c r="G31" s="81" t="s">
        <v>286</v>
      </c>
      <c r="H31" s="79" t="s">
        <v>287</v>
      </c>
      <c r="I31" s="80" t="s">
        <v>288</v>
      </c>
      <c r="J31" s="81" t="s">
        <v>289</v>
      </c>
      <c r="K31" s="81" t="s">
        <v>290</v>
      </c>
      <c r="L31" s="81" t="s">
        <v>292</v>
      </c>
      <c r="M31" s="79" t="s">
        <v>292</v>
      </c>
      <c r="N31" s="81" t="s">
        <v>291</v>
      </c>
      <c r="O31" s="79" t="s">
        <v>294</v>
      </c>
      <c r="P31" s="79" t="s">
        <v>295</v>
      </c>
      <c r="Q31" s="79" t="s">
        <v>296</v>
      </c>
      <c r="R31" s="79" t="s">
        <v>297</v>
      </c>
      <c r="S31" s="79">
        <v>6717.1</v>
      </c>
      <c r="T31" s="79">
        <v>6808.9</v>
      </c>
      <c r="U31" s="79">
        <f t="shared" si="0"/>
        <v>91.799999999999272</v>
      </c>
      <c r="V31" s="20">
        <v>8.3250204044617089</v>
      </c>
    </row>
    <row r="32" spans="1:22" x14ac:dyDescent="0.2">
      <c r="A32" s="78" t="s">
        <v>324</v>
      </c>
      <c r="B32" s="5">
        <v>200</v>
      </c>
      <c r="C32" s="3">
        <v>2</v>
      </c>
      <c r="D32" s="12">
        <v>4167</v>
      </c>
      <c r="E32" s="79">
        <v>1225.0999999999999</v>
      </c>
      <c r="F32" s="81" t="s">
        <v>285</v>
      </c>
      <c r="G32" s="81" t="s">
        <v>286</v>
      </c>
      <c r="H32" s="79" t="s">
        <v>287</v>
      </c>
      <c r="I32" s="80" t="s">
        <v>288</v>
      </c>
      <c r="J32" s="81" t="s">
        <v>289</v>
      </c>
      <c r="K32" s="79" t="s">
        <v>292</v>
      </c>
      <c r="L32" s="81" t="s">
        <v>292</v>
      </c>
      <c r="M32" s="79" t="s">
        <v>292</v>
      </c>
      <c r="N32" s="81" t="s">
        <v>290</v>
      </c>
      <c r="O32" s="79" t="s">
        <v>294</v>
      </c>
      <c r="P32" s="79" t="s">
        <v>295</v>
      </c>
      <c r="Q32" s="79" t="s">
        <v>296</v>
      </c>
      <c r="R32" s="79" t="s">
        <v>297</v>
      </c>
      <c r="S32" s="79">
        <v>6691.7</v>
      </c>
      <c r="T32" s="79">
        <v>6744.3</v>
      </c>
      <c r="U32" s="79">
        <f t="shared" si="0"/>
        <v>52.600000000000364</v>
      </c>
      <c r="V32" s="20">
        <v>4.2935270590156209</v>
      </c>
    </row>
    <row r="33" spans="1:22" x14ac:dyDescent="0.2">
      <c r="A33" s="78" t="s">
        <v>325</v>
      </c>
      <c r="B33" s="5">
        <v>200</v>
      </c>
      <c r="C33" s="3">
        <v>2</v>
      </c>
      <c r="D33" s="12">
        <v>4168</v>
      </c>
      <c r="E33" s="79">
        <v>1058.5999999999999</v>
      </c>
      <c r="F33" s="81" t="s">
        <v>285</v>
      </c>
      <c r="G33" s="81" t="s">
        <v>286</v>
      </c>
      <c r="H33" s="79" t="s">
        <v>287</v>
      </c>
      <c r="I33" s="80" t="s">
        <v>288</v>
      </c>
      <c r="J33" s="81" t="s">
        <v>289</v>
      </c>
      <c r="K33" s="81" t="s">
        <v>292</v>
      </c>
      <c r="L33" s="81" t="s">
        <v>292</v>
      </c>
      <c r="M33" s="79" t="s">
        <v>292</v>
      </c>
      <c r="N33" s="81" t="s">
        <v>290</v>
      </c>
      <c r="O33" s="79" t="s">
        <v>294</v>
      </c>
      <c r="P33" s="79" t="s">
        <v>295</v>
      </c>
      <c r="Q33" s="79" t="s">
        <v>296</v>
      </c>
      <c r="R33" s="79" t="s">
        <v>297</v>
      </c>
      <c r="S33" s="79">
        <v>6701.5</v>
      </c>
      <c r="T33" s="79">
        <v>6749.1</v>
      </c>
      <c r="U33" s="79">
        <f t="shared" si="0"/>
        <v>47.600000000000364</v>
      </c>
      <c r="V33" s="20">
        <v>4.4965048176837676</v>
      </c>
    </row>
    <row r="34" spans="1:22" x14ac:dyDescent="0.2">
      <c r="A34" s="78" t="s">
        <v>326</v>
      </c>
      <c r="B34" s="5">
        <v>200</v>
      </c>
      <c r="C34" s="3">
        <v>2</v>
      </c>
      <c r="D34" s="12">
        <v>4169</v>
      </c>
      <c r="E34" s="79">
        <v>1060.4000000000001</v>
      </c>
      <c r="F34" s="79" t="s">
        <v>285</v>
      </c>
      <c r="G34" s="81" t="s">
        <v>286</v>
      </c>
      <c r="H34" s="79" t="s">
        <v>287</v>
      </c>
      <c r="I34" s="80" t="s">
        <v>288</v>
      </c>
      <c r="J34" s="81" t="s">
        <v>289</v>
      </c>
      <c r="K34" s="79" t="s">
        <v>292</v>
      </c>
      <c r="L34" s="81" t="s">
        <v>292</v>
      </c>
      <c r="M34" s="79" t="s">
        <v>292</v>
      </c>
      <c r="N34" s="81" t="s">
        <v>290</v>
      </c>
      <c r="O34" s="79" t="s">
        <v>294</v>
      </c>
      <c r="P34" s="79" t="s">
        <v>295</v>
      </c>
      <c r="Q34" s="79" t="s">
        <v>296</v>
      </c>
      <c r="R34" s="79" t="s">
        <v>297</v>
      </c>
      <c r="S34" s="79">
        <v>6712.1</v>
      </c>
      <c r="T34" s="79">
        <v>6769.6</v>
      </c>
      <c r="U34" s="79">
        <f t="shared" si="0"/>
        <v>57.5</v>
      </c>
      <c r="V34" s="20">
        <v>5.4224820822331186</v>
      </c>
    </row>
    <row r="35" spans="1:22" x14ac:dyDescent="0.2">
      <c r="A35" s="78" t="s">
        <v>327</v>
      </c>
      <c r="B35" s="5">
        <v>250</v>
      </c>
      <c r="C35" s="3">
        <v>0.5</v>
      </c>
      <c r="D35" s="12">
        <v>4170</v>
      </c>
      <c r="E35" s="79">
        <v>1128.8</v>
      </c>
      <c r="F35" s="79" t="s">
        <v>285</v>
      </c>
      <c r="G35" s="81" t="s">
        <v>286</v>
      </c>
      <c r="H35" s="79" t="s">
        <v>287</v>
      </c>
      <c r="I35" s="80" t="s">
        <v>288</v>
      </c>
      <c r="J35" s="81" t="s">
        <v>289</v>
      </c>
      <c r="K35" s="81" t="s">
        <v>290</v>
      </c>
      <c r="L35" s="81" t="s">
        <v>292</v>
      </c>
      <c r="M35" s="79" t="s">
        <v>292</v>
      </c>
      <c r="N35" s="81" t="s">
        <v>291</v>
      </c>
      <c r="O35" s="79" t="s">
        <v>294</v>
      </c>
      <c r="P35" s="79" t="s">
        <v>295</v>
      </c>
      <c r="Q35" s="79" t="s">
        <v>296</v>
      </c>
      <c r="R35" s="79" t="s">
        <v>297</v>
      </c>
      <c r="S35" s="79">
        <v>6705.8</v>
      </c>
      <c r="T35" s="79">
        <v>6809.2</v>
      </c>
      <c r="U35" s="79">
        <f t="shared" si="0"/>
        <v>103.39999999999964</v>
      </c>
      <c r="V35" s="20">
        <v>9.1601700921332068</v>
      </c>
    </row>
    <row r="36" spans="1:22" x14ac:dyDescent="0.2">
      <c r="A36" s="78" t="s">
        <v>328</v>
      </c>
      <c r="B36" s="5">
        <v>250</v>
      </c>
      <c r="C36" s="3">
        <v>0.5</v>
      </c>
      <c r="D36" s="12">
        <v>4171</v>
      </c>
      <c r="E36" s="79">
        <v>1040.5999999999999</v>
      </c>
      <c r="F36" s="79" t="s">
        <v>285</v>
      </c>
      <c r="G36" s="81" t="s">
        <v>286</v>
      </c>
      <c r="H36" s="79" t="s">
        <v>287</v>
      </c>
      <c r="I36" s="80" t="s">
        <v>288</v>
      </c>
      <c r="J36" s="79" t="s">
        <v>292</v>
      </c>
      <c r="K36" s="79" t="s">
        <v>292</v>
      </c>
      <c r="L36" s="81" t="s">
        <v>292</v>
      </c>
      <c r="M36" s="79" t="s">
        <v>292</v>
      </c>
      <c r="N36" s="81" t="s">
        <v>289</v>
      </c>
      <c r="O36" s="79" t="s">
        <v>294</v>
      </c>
      <c r="P36" s="79" t="s">
        <v>295</v>
      </c>
      <c r="Q36" s="79" t="s">
        <v>296</v>
      </c>
      <c r="R36" s="79" t="s">
        <v>297</v>
      </c>
      <c r="S36" s="79">
        <v>6763</v>
      </c>
      <c r="T36" s="79">
        <v>6831</v>
      </c>
      <c r="U36" s="79">
        <f t="shared" si="0"/>
        <v>68</v>
      </c>
      <c r="V36" s="20">
        <v>6.5346915241207002</v>
      </c>
    </row>
    <row r="37" spans="1:22" x14ac:dyDescent="0.2">
      <c r="A37" s="78" t="s">
        <v>329</v>
      </c>
      <c r="B37" s="5">
        <v>250</v>
      </c>
      <c r="C37" s="3">
        <v>0.5</v>
      </c>
      <c r="D37" s="12">
        <v>4172</v>
      </c>
      <c r="E37" s="79">
        <v>1057.3</v>
      </c>
      <c r="F37" s="79" t="s">
        <v>285</v>
      </c>
      <c r="G37" s="81" t="s">
        <v>286</v>
      </c>
      <c r="H37" s="79" t="s">
        <v>287</v>
      </c>
      <c r="I37" s="80" t="s">
        <v>288</v>
      </c>
      <c r="J37" s="79" t="s">
        <v>289</v>
      </c>
      <c r="K37" s="81" t="s">
        <v>292</v>
      </c>
      <c r="L37" s="81" t="s">
        <v>292</v>
      </c>
      <c r="M37" s="79" t="s">
        <v>292</v>
      </c>
      <c r="N37" s="81" t="s">
        <v>290</v>
      </c>
      <c r="O37" s="79" t="s">
        <v>294</v>
      </c>
      <c r="P37" s="79" t="s">
        <v>295</v>
      </c>
      <c r="Q37" s="79" t="s">
        <v>296</v>
      </c>
      <c r="R37" s="79" t="s">
        <v>297</v>
      </c>
      <c r="S37" s="79">
        <v>6699.3</v>
      </c>
      <c r="T37" s="79">
        <v>6762.8</v>
      </c>
      <c r="U37" s="79">
        <f t="shared" si="0"/>
        <v>63.5</v>
      </c>
      <c r="V37" s="20">
        <v>6.0058639931902018</v>
      </c>
    </row>
    <row r="38" spans="1:22" x14ac:dyDescent="0.2">
      <c r="A38" s="78" t="s">
        <v>330</v>
      </c>
      <c r="B38" s="5">
        <v>250</v>
      </c>
      <c r="C38" s="3">
        <v>1</v>
      </c>
      <c r="D38" s="12">
        <v>4173</v>
      </c>
      <c r="E38" s="79">
        <v>1248.7</v>
      </c>
      <c r="F38" s="79" t="s">
        <v>285</v>
      </c>
      <c r="G38" s="81" t="s">
        <v>286</v>
      </c>
      <c r="H38" s="79" t="s">
        <v>287</v>
      </c>
      <c r="I38" s="79" t="s">
        <v>292</v>
      </c>
      <c r="J38" s="79" t="s">
        <v>292</v>
      </c>
      <c r="K38" s="79" t="s">
        <v>292</v>
      </c>
      <c r="L38" s="81" t="s">
        <v>292</v>
      </c>
      <c r="M38" s="79" t="s">
        <v>292</v>
      </c>
      <c r="N38" s="79" t="s">
        <v>288</v>
      </c>
      <c r="O38" s="79" t="s">
        <v>294</v>
      </c>
      <c r="P38" s="79" t="s">
        <v>295</v>
      </c>
      <c r="Q38" s="79" t="s">
        <v>296</v>
      </c>
      <c r="R38" s="79" t="s">
        <v>297</v>
      </c>
      <c r="S38" s="79">
        <v>6726.8</v>
      </c>
      <c r="T38" s="79">
        <v>6777.5</v>
      </c>
      <c r="U38" s="79">
        <f t="shared" si="0"/>
        <v>50.699999999999818</v>
      </c>
      <c r="V38" s="20">
        <v>4.0602226315367833</v>
      </c>
    </row>
    <row r="39" spans="1:22" x14ac:dyDescent="0.2">
      <c r="A39" s="78" t="s">
        <v>331</v>
      </c>
      <c r="B39" s="5">
        <v>250</v>
      </c>
      <c r="C39" s="3">
        <v>1</v>
      </c>
      <c r="D39" s="12">
        <v>4174</v>
      </c>
      <c r="E39" s="79">
        <v>1106.8</v>
      </c>
      <c r="F39" s="79" t="s">
        <v>285</v>
      </c>
      <c r="G39" s="81" t="s">
        <v>286</v>
      </c>
      <c r="H39" s="79" t="s">
        <v>287</v>
      </c>
      <c r="I39" s="79" t="s">
        <v>292</v>
      </c>
      <c r="J39" s="79" t="s">
        <v>292</v>
      </c>
      <c r="K39" s="81" t="s">
        <v>292</v>
      </c>
      <c r="L39" s="81" t="s">
        <v>292</v>
      </c>
      <c r="M39" s="79" t="s">
        <v>292</v>
      </c>
      <c r="N39" s="79" t="s">
        <v>288</v>
      </c>
      <c r="O39" s="79" t="s">
        <v>294</v>
      </c>
      <c r="P39" s="79" t="s">
        <v>295</v>
      </c>
      <c r="Q39" s="79" t="s">
        <v>296</v>
      </c>
      <c r="R39" s="79" t="s">
        <v>297</v>
      </c>
      <c r="S39" s="79">
        <v>6693.4</v>
      </c>
      <c r="T39" s="79">
        <v>6746.2</v>
      </c>
      <c r="U39" s="79">
        <f t="shared" si="0"/>
        <v>52.800000000000182</v>
      </c>
      <c r="V39" s="20">
        <v>4.7705095771593955</v>
      </c>
    </row>
    <row r="40" spans="1:22" x14ac:dyDescent="0.2">
      <c r="A40" s="78" t="s">
        <v>332</v>
      </c>
      <c r="B40" s="5">
        <v>250</v>
      </c>
      <c r="C40" s="3">
        <v>1</v>
      </c>
      <c r="D40" s="12">
        <v>4175</v>
      </c>
      <c r="E40" s="79">
        <v>1034.2</v>
      </c>
      <c r="F40" s="79" t="s">
        <v>285</v>
      </c>
      <c r="G40" s="81" t="s">
        <v>286</v>
      </c>
      <c r="H40" s="79" t="s">
        <v>287</v>
      </c>
      <c r="I40" s="79" t="s">
        <v>288</v>
      </c>
      <c r="J40" s="79" t="s">
        <v>289</v>
      </c>
      <c r="K40" s="79" t="s">
        <v>292</v>
      </c>
      <c r="L40" s="81" t="s">
        <v>292</v>
      </c>
      <c r="M40" s="79" t="s">
        <v>292</v>
      </c>
      <c r="N40" s="81" t="s">
        <v>290</v>
      </c>
      <c r="O40" s="79" t="s">
        <v>294</v>
      </c>
      <c r="P40" s="79" t="s">
        <v>295</v>
      </c>
      <c r="Q40" s="79" t="s">
        <v>296</v>
      </c>
      <c r="R40" s="79" t="s">
        <v>297</v>
      </c>
      <c r="S40" s="79">
        <v>6722.8</v>
      </c>
      <c r="T40" s="79">
        <v>6777</v>
      </c>
      <c r="U40" s="79">
        <f t="shared" si="0"/>
        <v>54.199999999999818</v>
      </c>
      <c r="V40" s="20">
        <v>5.2407658093211973</v>
      </c>
    </row>
    <row r="41" spans="1:22" x14ac:dyDescent="0.2">
      <c r="A41" s="78" t="s">
        <v>333</v>
      </c>
      <c r="B41" s="5">
        <v>250</v>
      </c>
      <c r="C41" s="3">
        <v>2</v>
      </c>
      <c r="D41" s="12">
        <v>4176</v>
      </c>
      <c r="E41" s="79">
        <v>1344.2</v>
      </c>
      <c r="F41" s="79" t="s">
        <v>285</v>
      </c>
      <c r="G41" s="81" t="s">
        <v>286</v>
      </c>
      <c r="H41" s="79" t="s">
        <v>287</v>
      </c>
      <c r="I41" s="80" t="s">
        <v>288</v>
      </c>
      <c r="J41" s="81" t="s">
        <v>289</v>
      </c>
      <c r="K41" s="81" t="s">
        <v>290</v>
      </c>
      <c r="L41" s="81" t="s">
        <v>292</v>
      </c>
      <c r="M41" s="79" t="s">
        <v>292</v>
      </c>
      <c r="N41" s="81" t="s">
        <v>291</v>
      </c>
      <c r="O41" s="79" t="s">
        <v>294</v>
      </c>
      <c r="P41" s="79" t="s">
        <v>295</v>
      </c>
      <c r="Q41" s="79" t="s">
        <v>296</v>
      </c>
      <c r="R41" s="79" t="s">
        <v>297</v>
      </c>
      <c r="S41" s="79">
        <v>6768.9</v>
      </c>
      <c r="T41" s="79">
        <v>6810.7</v>
      </c>
      <c r="U41" s="79">
        <f t="shared" si="0"/>
        <v>41.800000000000182</v>
      </c>
      <c r="V41" s="20">
        <v>3.1096563011456761</v>
      </c>
    </row>
    <row r="42" spans="1:22" x14ac:dyDescent="0.2">
      <c r="A42" s="78" t="s">
        <v>334</v>
      </c>
      <c r="B42" s="5">
        <v>250</v>
      </c>
      <c r="C42" s="3">
        <v>2</v>
      </c>
      <c r="D42" s="12">
        <v>4177</v>
      </c>
      <c r="E42" s="79">
        <v>1286.7</v>
      </c>
      <c r="F42" s="79" t="s">
        <v>285</v>
      </c>
      <c r="G42" s="81" t="s">
        <v>286</v>
      </c>
      <c r="H42" s="79" t="s">
        <v>287</v>
      </c>
      <c r="I42" s="80" t="s">
        <v>288</v>
      </c>
      <c r="J42" s="81" t="s">
        <v>289</v>
      </c>
      <c r="K42" s="81" t="s">
        <v>290</v>
      </c>
      <c r="L42" s="81" t="s">
        <v>292</v>
      </c>
      <c r="M42" s="79" t="s">
        <v>292</v>
      </c>
      <c r="N42" s="81" t="s">
        <v>291</v>
      </c>
      <c r="O42" s="79" t="s">
        <v>294</v>
      </c>
      <c r="P42" s="79" t="s">
        <v>295</v>
      </c>
      <c r="Q42" s="79" t="s">
        <v>296</v>
      </c>
      <c r="R42" s="79" t="s">
        <v>297</v>
      </c>
      <c r="S42" s="79">
        <v>6719.6</v>
      </c>
      <c r="T42" s="79">
        <v>6799.5</v>
      </c>
      <c r="U42" s="79">
        <f t="shared" si="0"/>
        <v>79.899999999999636</v>
      </c>
      <c r="V42" s="20">
        <v>6.2096836869510872</v>
      </c>
    </row>
    <row r="43" spans="1:22" x14ac:dyDescent="0.2">
      <c r="A43" s="78" t="s">
        <v>52</v>
      </c>
      <c r="B43" s="5">
        <v>250</v>
      </c>
      <c r="C43" s="3">
        <v>2</v>
      </c>
      <c r="D43" s="12">
        <v>4178</v>
      </c>
      <c r="E43" s="79">
        <v>1213.7</v>
      </c>
      <c r="F43" s="79" t="s">
        <v>285</v>
      </c>
      <c r="G43" s="81" t="s">
        <v>286</v>
      </c>
      <c r="H43" s="79" t="s">
        <v>287</v>
      </c>
      <c r="I43" s="80" t="s">
        <v>288</v>
      </c>
      <c r="J43" s="79" t="s">
        <v>292</v>
      </c>
      <c r="K43" s="81" t="s">
        <v>292</v>
      </c>
      <c r="L43" s="81" t="s">
        <v>292</v>
      </c>
      <c r="M43" s="79" t="s">
        <v>292</v>
      </c>
      <c r="N43" s="81" t="s">
        <v>289</v>
      </c>
      <c r="O43" s="79" t="s">
        <v>294</v>
      </c>
      <c r="P43" s="79" t="s">
        <v>295</v>
      </c>
      <c r="Q43" s="79" t="s">
        <v>296</v>
      </c>
      <c r="R43" s="79" t="s">
        <v>297</v>
      </c>
      <c r="S43" s="79">
        <v>6711.5</v>
      </c>
      <c r="T43" s="79">
        <v>6767.1</v>
      </c>
      <c r="U43" s="79">
        <f t="shared" si="0"/>
        <v>55.600000000000364</v>
      </c>
      <c r="V43" s="20">
        <v>4.5810332042514927</v>
      </c>
    </row>
    <row r="44" spans="1:22" x14ac:dyDescent="0.2">
      <c r="A44" s="78" t="s">
        <v>335</v>
      </c>
      <c r="B44" s="5">
        <v>300</v>
      </c>
      <c r="C44" s="3">
        <v>0.5</v>
      </c>
      <c r="D44" s="12">
        <v>4179</v>
      </c>
      <c r="E44" s="79">
        <v>1266.7</v>
      </c>
      <c r="F44" s="79" t="s">
        <v>285</v>
      </c>
      <c r="G44" s="81" t="s">
        <v>286</v>
      </c>
      <c r="H44" s="79" t="s">
        <v>287</v>
      </c>
      <c r="I44" s="80" t="s">
        <v>288</v>
      </c>
      <c r="J44" s="81" t="s">
        <v>289</v>
      </c>
      <c r="K44" s="81" t="s">
        <v>290</v>
      </c>
      <c r="L44" s="81" t="s">
        <v>291</v>
      </c>
      <c r="M44" s="79" t="s">
        <v>292</v>
      </c>
      <c r="N44" s="79" t="s">
        <v>293</v>
      </c>
      <c r="O44" s="79" t="s">
        <v>294</v>
      </c>
      <c r="P44" s="79" t="s">
        <v>295</v>
      </c>
      <c r="Q44" s="79" t="s">
        <v>296</v>
      </c>
      <c r="R44" s="79" t="s">
        <v>297</v>
      </c>
      <c r="S44" s="79">
        <v>6736.1</v>
      </c>
      <c r="T44" s="79">
        <v>6777.2</v>
      </c>
      <c r="U44" s="79">
        <f t="shared" si="0"/>
        <v>41.099999999999454</v>
      </c>
      <c r="V44" s="20">
        <v>3.244651456540574</v>
      </c>
    </row>
    <row r="45" spans="1:22" x14ac:dyDescent="0.2">
      <c r="A45" s="78" t="s">
        <v>336</v>
      </c>
      <c r="B45" s="5">
        <v>300</v>
      </c>
      <c r="C45" s="3">
        <v>0.5</v>
      </c>
      <c r="D45" s="12">
        <v>4240</v>
      </c>
      <c r="E45" s="79">
        <v>1110.4000000000001</v>
      </c>
      <c r="F45" s="79" t="s">
        <v>285</v>
      </c>
      <c r="G45" s="81" t="s">
        <v>286</v>
      </c>
      <c r="H45" s="79" t="s">
        <v>287</v>
      </c>
      <c r="I45" s="80" t="s">
        <v>288</v>
      </c>
      <c r="J45" s="79" t="s">
        <v>289</v>
      </c>
      <c r="K45" s="81" t="s">
        <v>292</v>
      </c>
      <c r="L45" s="81" t="s">
        <v>292</v>
      </c>
      <c r="M45" s="79" t="s">
        <v>292</v>
      </c>
      <c r="N45" s="81" t="s">
        <v>290</v>
      </c>
      <c r="O45" s="79" t="s">
        <v>294</v>
      </c>
      <c r="P45" s="79" t="s">
        <v>295</v>
      </c>
      <c r="Q45" s="79" t="s">
        <v>296</v>
      </c>
      <c r="R45" s="79" t="s">
        <v>297</v>
      </c>
      <c r="S45" s="79">
        <v>6736.8</v>
      </c>
      <c r="T45" s="79">
        <v>6765.6</v>
      </c>
      <c r="U45" s="79">
        <f t="shared" si="0"/>
        <v>28.800000000000182</v>
      </c>
      <c r="V45" s="20">
        <v>2.5936599423631286</v>
      </c>
    </row>
    <row r="46" spans="1:22" x14ac:dyDescent="0.2">
      <c r="A46" s="78" t="s">
        <v>337</v>
      </c>
      <c r="B46" s="5">
        <v>300</v>
      </c>
      <c r="C46" s="3">
        <v>0.5</v>
      </c>
      <c r="D46" s="12">
        <v>4241</v>
      </c>
      <c r="E46" s="79">
        <v>1134.8</v>
      </c>
      <c r="F46" s="79" t="s">
        <v>285</v>
      </c>
      <c r="G46" s="81" t="s">
        <v>286</v>
      </c>
      <c r="H46" s="79" t="s">
        <v>287</v>
      </c>
      <c r="I46" s="80" t="s">
        <v>288</v>
      </c>
      <c r="J46" s="79" t="s">
        <v>289</v>
      </c>
      <c r="K46" s="81" t="s">
        <v>292</v>
      </c>
      <c r="L46" s="81" t="s">
        <v>292</v>
      </c>
      <c r="M46" s="79" t="s">
        <v>292</v>
      </c>
      <c r="N46" s="81" t="s">
        <v>290</v>
      </c>
      <c r="O46" s="79" t="s">
        <v>294</v>
      </c>
      <c r="P46" s="79" t="s">
        <v>295</v>
      </c>
      <c r="Q46" s="79" t="s">
        <v>296</v>
      </c>
      <c r="R46" s="79" t="s">
        <v>297</v>
      </c>
      <c r="S46" s="79">
        <v>6703.5</v>
      </c>
      <c r="T46" s="79">
        <v>6737.9</v>
      </c>
      <c r="U46" s="79">
        <f t="shared" si="0"/>
        <v>34.399999999999636</v>
      </c>
      <c r="V46" s="20">
        <v>3.031371166725382</v>
      </c>
    </row>
    <row r="47" spans="1:22" x14ac:dyDescent="0.2">
      <c r="A47" s="78" t="s">
        <v>338</v>
      </c>
      <c r="B47" s="5">
        <v>300</v>
      </c>
      <c r="C47" s="3">
        <v>1</v>
      </c>
      <c r="D47" s="12">
        <v>4242</v>
      </c>
      <c r="E47" s="79">
        <v>1329.7</v>
      </c>
      <c r="F47" s="79" t="s">
        <v>285</v>
      </c>
      <c r="G47" s="81" t="s">
        <v>286</v>
      </c>
      <c r="H47" s="79" t="s">
        <v>287</v>
      </c>
      <c r="I47" s="80" t="s">
        <v>288</v>
      </c>
      <c r="J47" s="79" t="s">
        <v>289</v>
      </c>
      <c r="K47" s="81" t="s">
        <v>290</v>
      </c>
      <c r="L47" s="81" t="s">
        <v>291</v>
      </c>
      <c r="M47" s="79" t="s">
        <v>292</v>
      </c>
      <c r="N47" s="79" t="s">
        <v>293</v>
      </c>
      <c r="O47" s="79" t="s">
        <v>294</v>
      </c>
      <c r="P47" s="79" t="s">
        <v>295</v>
      </c>
      <c r="Q47" s="79" t="s">
        <v>296</v>
      </c>
      <c r="R47" s="79" t="s">
        <v>297</v>
      </c>
      <c r="S47" s="79">
        <v>6696.5</v>
      </c>
      <c r="T47" s="79">
        <v>6755.3</v>
      </c>
      <c r="U47" s="79">
        <f t="shared" si="0"/>
        <v>58.800000000000182</v>
      </c>
      <c r="V47" s="20">
        <v>4.4220500864856866</v>
      </c>
    </row>
    <row r="48" spans="1:22" x14ac:dyDescent="0.2">
      <c r="A48" s="78" t="s">
        <v>339</v>
      </c>
      <c r="B48" s="5">
        <v>300</v>
      </c>
      <c r="C48" s="3">
        <v>1</v>
      </c>
      <c r="D48" s="12">
        <v>4243</v>
      </c>
      <c r="E48" s="79">
        <v>1170.8</v>
      </c>
      <c r="F48" s="79" t="s">
        <v>285</v>
      </c>
      <c r="G48" s="81" t="s">
        <v>286</v>
      </c>
      <c r="H48" s="79" t="s">
        <v>287</v>
      </c>
      <c r="I48" s="80" t="s">
        <v>288</v>
      </c>
      <c r="J48" s="79" t="s">
        <v>289</v>
      </c>
      <c r="K48" s="79" t="s">
        <v>290</v>
      </c>
      <c r="L48" s="81" t="s">
        <v>291</v>
      </c>
      <c r="M48" s="79" t="s">
        <v>292</v>
      </c>
      <c r="N48" s="79" t="s">
        <v>293</v>
      </c>
      <c r="O48" s="79" t="s">
        <v>294</v>
      </c>
      <c r="P48" s="79" t="s">
        <v>295</v>
      </c>
      <c r="Q48" s="79" t="s">
        <v>296</v>
      </c>
      <c r="R48" s="79" t="s">
        <v>297</v>
      </c>
      <c r="S48" s="79">
        <v>6674.6</v>
      </c>
      <c r="T48" s="79">
        <v>6718.2</v>
      </c>
      <c r="U48" s="79">
        <f t="shared" si="0"/>
        <v>43.599999999999454</v>
      </c>
      <c r="V48" s="20">
        <v>3.7239494362828371</v>
      </c>
    </row>
    <row r="49" spans="1:22" x14ac:dyDescent="0.2">
      <c r="A49" s="78" t="s">
        <v>340</v>
      </c>
      <c r="B49" s="5">
        <v>300</v>
      </c>
      <c r="C49" s="3">
        <v>1</v>
      </c>
      <c r="D49" s="12">
        <v>4244</v>
      </c>
      <c r="E49" s="79">
        <v>1376.2</v>
      </c>
      <c r="F49" s="79" t="s">
        <v>285</v>
      </c>
      <c r="G49" s="81" t="s">
        <v>286</v>
      </c>
      <c r="H49" s="79" t="s">
        <v>287</v>
      </c>
      <c r="I49" s="80" t="s">
        <v>288</v>
      </c>
      <c r="J49" s="79" t="s">
        <v>289</v>
      </c>
      <c r="K49" s="79" t="s">
        <v>290</v>
      </c>
      <c r="L49" s="81" t="s">
        <v>291</v>
      </c>
      <c r="M49" s="79" t="s">
        <v>292</v>
      </c>
      <c r="N49" s="79" t="s">
        <v>293</v>
      </c>
      <c r="O49" s="79" t="s">
        <v>294</v>
      </c>
      <c r="P49" s="79" t="s">
        <v>295</v>
      </c>
      <c r="Q49" s="79" t="s">
        <v>296</v>
      </c>
      <c r="R49" s="79" t="s">
        <v>297</v>
      </c>
      <c r="S49" s="79">
        <v>6718.1</v>
      </c>
      <c r="T49" s="79">
        <v>6731.6</v>
      </c>
      <c r="U49" s="79">
        <f t="shared" si="0"/>
        <v>13.5</v>
      </c>
      <c r="V49" s="20">
        <v>0.98096206946664721</v>
      </c>
    </row>
    <row r="50" spans="1:22" x14ac:dyDescent="0.2">
      <c r="A50" s="78" t="s">
        <v>341</v>
      </c>
      <c r="B50" s="5">
        <v>300</v>
      </c>
      <c r="C50" s="3">
        <v>2</v>
      </c>
      <c r="D50" s="12">
        <v>4245</v>
      </c>
      <c r="E50" s="79">
        <v>1093</v>
      </c>
      <c r="F50" s="79" t="s">
        <v>285</v>
      </c>
      <c r="G50" s="81" t="s">
        <v>286</v>
      </c>
      <c r="H50" s="79" t="s">
        <v>287</v>
      </c>
      <c r="I50" s="80" t="s">
        <v>288</v>
      </c>
      <c r="J50" s="79" t="s">
        <v>289</v>
      </c>
      <c r="K50" s="79" t="s">
        <v>290</v>
      </c>
      <c r="L50" s="81" t="s">
        <v>291</v>
      </c>
      <c r="M50" s="79" t="s">
        <v>292</v>
      </c>
      <c r="N50" s="79" t="s">
        <v>293</v>
      </c>
      <c r="O50" s="79" t="s">
        <v>294</v>
      </c>
      <c r="P50" s="79" t="s">
        <v>295</v>
      </c>
      <c r="Q50" s="79" t="s">
        <v>296</v>
      </c>
      <c r="R50" s="79" t="s">
        <v>297</v>
      </c>
      <c r="S50" s="79">
        <v>6715.6</v>
      </c>
      <c r="T50" s="79">
        <v>6726</v>
      </c>
      <c r="U50" s="79">
        <f t="shared" si="0"/>
        <v>10.399999999999636</v>
      </c>
      <c r="V50" s="20">
        <v>0.95150960658734096</v>
      </c>
    </row>
    <row r="51" spans="1:22" x14ac:dyDescent="0.2">
      <c r="A51" s="78" t="s">
        <v>342</v>
      </c>
      <c r="B51" s="5">
        <v>300</v>
      </c>
      <c r="C51" s="3">
        <v>2</v>
      </c>
      <c r="D51" s="12">
        <v>4246</v>
      </c>
      <c r="E51" s="79">
        <v>1174.0999999999999</v>
      </c>
      <c r="F51" s="79" t="s">
        <v>285</v>
      </c>
      <c r="G51" s="81" t="s">
        <v>286</v>
      </c>
      <c r="H51" s="79" t="s">
        <v>287</v>
      </c>
      <c r="I51" s="80" t="s">
        <v>288</v>
      </c>
      <c r="J51" s="79" t="s">
        <v>289</v>
      </c>
      <c r="K51" s="79" t="s">
        <v>290</v>
      </c>
      <c r="L51" s="81" t="s">
        <v>291</v>
      </c>
      <c r="M51" s="79" t="s">
        <v>292</v>
      </c>
      <c r="N51" s="79" t="s">
        <v>293</v>
      </c>
      <c r="O51" s="79" t="s">
        <v>294</v>
      </c>
      <c r="P51" s="79" t="s">
        <v>295</v>
      </c>
      <c r="Q51" s="79" t="s">
        <v>296</v>
      </c>
      <c r="R51" s="79" t="s">
        <v>297</v>
      </c>
      <c r="S51" s="79">
        <v>6684</v>
      </c>
      <c r="T51" s="79">
        <v>6740.1</v>
      </c>
      <c r="U51" s="79">
        <f t="shared" si="0"/>
        <v>56.100000000000364</v>
      </c>
      <c r="V51" s="20">
        <v>4.7781279277744968</v>
      </c>
    </row>
    <row r="52" spans="1:22" x14ac:dyDescent="0.2">
      <c r="A52" s="78" t="s">
        <v>343</v>
      </c>
      <c r="B52" s="5">
        <v>300</v>
      </c>
      <c r="C52" s="3">
        <v>2</v>
      </c>
      <c r="D52" s="12">
        <v>4247</v>
      </c>
      <c r="E52" s="79">
        <v>1429.2</v>
      </c>
      <c r="F52" s="79" t="s">
        <v>285</v>
      </c>
      <c r="G52" s="81" t="s">
        <v>286</v>
      </c>
      <c r="H52" s="79" t="s">
        <v>287</v>
      </c>
      <c r="I52" s="80" t="s">
        <v>288</v>
      </c>
      <c r="J52" s="79" t="s">
        <v>289</v>
      </c>
      <c r="K52" s="79" t="s">
        <v>290</v>
      </c>
      <c r="L52" s="81" t="s">
        <v>291</v>
      </c>
      <c r="M52" s="79" t="s">
        <v>292</v>
      </c>
      <c r="N52" s="79" t="s">
        <v>293</v>
      </c>
      <c r="O52" s="79" t="s">
        <v>294</v>
      </c>
      <c r="P52" s="79" t="s">
        <v>295</v>
      </c>
      <c r="Q52" s="79" t="s">
        <v>296</v>
      </c>
      <c r="R52" s="79" t="s">
        <v>297</v>
      </c>
      <c r="S52" s="79">
        <v>6712.5</v>
      </c>
      <c r="T52" s="79">
        <v>6808.5</v>
      </c>
      <c r="U52" s="79">
        <f t="shared" si="0"/>
        <v>96</v>
      </c>
      <c r="V52" s="20">
        <v>6.7170445004198154</v>
      </c>
    </row>
    <row r="53" spans="1:22" x14ac:dyDescent="0.2">
      <c r="A53" s="78" t="s">
        <v>344</v>
      </c>
      <c r="B53" s="5">
        <v>350</v>
      </c>
      <c r="C53" s="3">
        <v>0.5</v>
      </c>
      <c r="D53" s="12">
        <v>4248</v>
      </c>
      <c r="E53" s="79">
        <v>1019.8</v>
      </c>
      <c r="F53" s="79" t="s">
        <v>285</v>
      </c>
      <c r="G53" s="81" t="s">
        <v>286</v>
      </c>
      <c r="H53" s="79" t="s">
        <v>287</v>
      </c>
      <c r="I53" s="80" t="s">
        <v>288</v>
      </c>
      <c r="J53" s="79" t="s">
        <v>289</v>
      </c>
      <c r="K53" s="79" t="s">
        <v>290</v>
      </c>
      <c r="L53" s="81" t="s">
        <v>292</v>
      </c>
      <c r="M53" s="79" t="s">
        <v>292</v>
      </c>
      <c r="N53" s="79" t="s">
        <v>291</v>
      </c>
      <c r="O53" s="79" t="s">
        <v>294</v>
      </c>
      <c r="P53" s="79" t="s">
        <v>295</v>
      </c>
      <c r="Q53" s="79" t="s">
        <v>296</v>
      </c>
      <c r="R53" s="79" t="s">
        <v>297</v>
      </c>
      <c r="S53" s="79">
        <v>6686.3</v>
      </c>
      <c r="T53" s="79">
        <v>6726.1</v>
      </c>
      <c r="U53" s="79">
        <f t="shared" si="0"/>
        <v>39.800000000000182</v>
      </c>
      <c r="V53" s="20">
        <v>3.9027260247107454</v>
      </c>
    </row>
    <row r="54" spans="1:22" x14ac:dyDescent="0.2">
      <c r="A54" s="78" t="s">
        <v>345</v>
      </c>
      <c r="B54" s="5">
        <v>350</v>
      </c>
      <c r="C54" s="3">
        <v>0.5</v>
      </c>
      <c r="D54" s="12">
        <v>4249</v>
      </c>
      <c r="E54" s="79">
        <v>1108.7</v>
      </c>
      <c r="F54" s="79" t="s">
        <v>285</v>
      </c>
      <c r="G54" s="81" t="s">
        <v>286</v>
      </c>
      <c r="H54" s="79" t="s">
        <v>287</v>
      </c>
      <c r="I54" s="80" t="s">
        <v>288</v>
      </c>
      <c r="J54" s="79" t="s">
        <v>289</v>
      </c>
      <c r="K54" s="79" t="s">
        <v>290</v>
      </c>
      <c r="L54" s="81" t="s">
        <v>291</v>
      </c>
      <c r="M54" s="79" t="s">
        <v>292</v>
      </c>
      <c r="N54" s="81" t="s">
        <v>293</v>
      </c>
      <c r="O54" s="79" t="s">
        <v>294</v>
      </c>
      <c r="P54" s="79" t="s">
        <v>295</v>
      </c>
      <c r="Q54" s="79" t="s">
        <v>296</v>
      </c>
      <c r="R54" s="79" t="s">
        <v>297</v>
      </c>
      <c r="S54" s="79">
        <v>6715</v>
      </c>
      <c r="T54" s="79">
        <v>6723.8</v>
      </c>
      <c r="U54" s="79">
        <f t="shared" si="0"/>
        <v>8.8000000000001819</v>
      </c>
      <c r="V54" s="20">
        <v>0.79372237755932007</v>
      </c>
    </row>
    <row r="55" spans="1:22" x14ac:dyDescent="0.2">
      <c r="A55" s="78" t="s">
        <v>346</v>
      </c>
      <c r="B55" s="5">
        <v>350</v>
      </c>
      <c r="C55" s="3">
        <v>0.5</v>
      </c>
      <c r="D55" s="12">
        <v>4250</v>
      </c>
      <c r="E55" s="79">
        <v>1154</v>
      </c>
      <c r="F55" s="79" t="s">
        <v>285</v>
      </c>
      <c r="G55" s="81" t="s">
        <v>286</v>
      </c>
      <c r="H55" s="79" t="s">
        <v>287</v>
      </c>
      <c r="I55" s="80" t="s">
        <v>288</v>
      </c>
      <c r="J55" s="79" t="s">
        <v>289</v>
      </c>
      <c r="K55" s="79" t="s">
        <v>290</v>
      </c>
      <c r="L55" s="81" t="s">
        <v>291</v>
      </c>
      <c r="M55" s="79" t="s">
        <v>292</v>
      </c>
      <c r="N55" s="81" t="s">
        <v>293</v>
      </c>
      <c r="O55" s="79" t="s">
        <v>294</v>
      </c>
      <c r="P55" s="79" t="s">
        <v>295</v>
      </c>
      <c r="Q55" s="79" t="s">
        <v>296</v>
      </c>
      <c r="R55" s="79" t="s">
        <v>297</v>
      </c>
      <c r="S55" s="79">
        <v>6728.5</v>
      </c>
      <c r="T55" s="79">
        <v>6741.7</v>
      </c>
      <c r="U55" s="79">
        <f t="shared" si="0"/>
        <v>13.199999999999818</v>
      </c>
      <c r="V55" s="20">
        <v>1.1438474870017172</v>
      </c>
    </row>
    <row r="56" spans="1:22" x14ac:dyDescent="0.2">
      <c r="A56" s="78" t="s">
        <v>347</v>
      </c>
      <c r="B56" s="5">
        <v>350</v>
      </c>
      <c r="C56" s="3">
        <v>1</v>
      </c>
      <c r="D56" s="12">
        <v>4251</v>
      </c>
      <c r="E56" s="79">
        <v>1257.8</v>
      </c>
      <c r="F56" s="79" t="s">
        <v>285</v>
      </c>
      <c r="G56" s="81" t="s">
        <v>286</v>
      </c>
      <c r="H56" s="79" t="s">
        <v>287</v>
      </c>
      <c r="I56" s="80" t="s">
        <v>288</v>
      </c>
      <c r="J56" s="79" t="s">
        <v>289</v>
      </c>
      <c r="K56" s="79" t="s">
        <v>290</v>
      </c>
      <c r="L56" s="81" t="s">
        <v>291</v>
      </c>
      <c r="M56" s="81" t="s">
        <v>293</v>
      </c>
      <c r="N56" s="79" t="s">
        <v>348</v>
      </c>
      <c r="O56" s="79" t="s">
        <v>294</v>
      </c>
      <c r="P56" s="79" t="s">
        <v>295</v>
      </c>
      <c r="Q56" s="79" t="s">
        <v>296</v>
      </c>
      <c r="R56" s="79" t="s">
        <v>297</v>
      </c>
      <c r="S56" s="79">
        <v>6709.8</v>
      </c>
      <c r="T56" s="79">
        <v>6719.9</v>
      </c>
      <c r="U56" s="79">
        <f t="shared" si="0"/>
        <v>10.099999999999454</v>
      </c>
      <c r="V56" s="20">
        <v>0.80298934647793418</v>
      </c>
    </row>
    <row r="57" spans="1:22" x14ac:dyDescent="0.2">
      <c r="A57" s="78" t="s">
        <v>349</v>
      </c>
      <c r="B57" s="5">
        <v>350</v>
      </c>
      <c r="C57" s="3">
        <v>1</v>
      </c>
      <c r="D57" s="12">
        <v>4252</v>
      </c>
      <c r="E57" s="79">
        <v>1168.0999999999999</v>
      </c>
      <c r="F57" s="79" t="s">
        <v>285</v>
      </c>
      <c r="G57" s="81" t="s">
        <v>286</v>
      </c>
      <c r="H57" s="79" t="s">
        <v>287</v>
      </c>
      <c r="I57" s="80" t="s">
        <v>288</v>
      </c>
      <c r="J57" s="79" t="s">
        <v>289</v>
      </c>
      <c r="K57" s="79" t="s">
        <v>290</v>
      </c>
      <c r="L57" s="81" t="s">
        <v>291</v>
      </c>
      <c r="M57" s="79" t="s">
        <v>292</v>
      </c>
      <c r="N57" s="81" t="s">
        <v>293</v>
      </c>
      <c r="O57" s="79" t="s">
        <v>294</v>
      </c>
      <c r="P57" s="79" t="s">
        <v>295</v>
      </c>
      <c r="Q57" s="79" t="s">
        <v>296</v>
      </c>
      <c r="R57" s="79" t="s">
        <v>297</v>
      </c>
      <c r="S57" s="79">
        <v>6715.8</v>
      </c>
      <c r="T57" s="79">
        <v>6741.2</v>
      </c>
      <c r="U57" s="79">
        <f t="shared" si="0"/>
        <v>25.399999999999636</v>
      </c>
      <c r="V57" s="20">
        <v>2.1744713637530726</v>
      </c>
    </row>
    <row r="58" spans="1:22" x14ac:dyDescent="0.2">
      <c r="A58" s="78" t="s">
        <v>350</v>
      </c>
      <c r="B58" s="5">
        <v>350</v>
      </c>
      <c r="C58" s="3">
        <v>1</v>
      </c>
      <c r="D58" s="12">
        <v>4253</v>
      </c>
      <c r="E58" s="79">
        <v>1332.1</v>
      </c>
      <c r="F58" s="79" t="s">
        <v>285</v>
      </c>
      <c r="G58" s="81" t="s">
        <v>286</v>
      </c>
      <c r="H58" s="79" t="s">
        <v>287</v>
      </c>
      <c r="I58" s="80" t="s">
        <v>288</v>
      </c>
      <c r="J58" s="79" t="s">
        <v>289</v>
      </c>
      <c r="K58" s="79" t="s">
        <v>290</v>
      </c>
      <c r="L58" s="81" t="s">
        <v>291</v>
      </c>
      <c r="M58" s="79" t="s">
        <v>292</v>
      </c>
      <c r="N58" s="81" t="s">
        <v>293</v>
      </c>
      <c r="O58" s="79" t="s">
        <v>294</v>
      </c>
      <c r="P58" s="79" t="s">
        <v>295</v>
      </c>
      <c r="Q58" s="79" t="s">
        <v>296</v>
      </c>
      <c r="R58" s="79" t="s">
        <v>297</v>
      </c>
      <c r="S58" s="79">
        <v>6707.3</v>
      </c>
      <c r="T58" s="79">
        <v>6746.7</v>
      </c>
      <c r="U58" s="79">
        <f t="shared" si="0"/>
        <v>39.399999999999636</v>
      </c>
      <c r="V58" s="20">
        <v>2.9577359057127572</v>
      </c>
    </row>
    <row r="59" spans="1:22" x14ac:dyDescent="0.2">
      <c r="A59" s="78" t="s">
        <v>351</v>
      </c>
      <c r="B59" s="5">
        <v>350</v>
      </c>
      <c r="C59" s="3">
        <v>2</v>
      </c>
      <c r="D59" s="12">
        <v>4254</v>
      </c>
      <c r="E59" s="79">
        <v>1298.9000000000001</v>
      </c>
      <c r="F59" s="81" t="s">
        <v>285</v>
      </c>
      <c r="G59" s="81" t="s">
        <v>286</v>
      </c>
      <c r="H59" s="79" t="s">
        <v>287</v>
      </c>
      <c r="I59" s="80" t="s">
        <v>288</v>
      </c>
      <c r="J59" s="79" t="s">
        <v>289</v>
      </c>
      <c r="K59" s="79" t="s">
        <v>290</v>
      </c>
      <c r="L59" s="81" t="s">
        <v>291</v>
      </c>
      <c r="M59" s="79" t="s">
        <v>292</v>
      </c>
      <c r="N59" s="81" t="s">
        <v>293</v>
      </c>
      <c r="O59" s="79" t="s">
        <v>294</v>
      </c>
      <c r="P59" s="79" t="s">
        <v>295</v>
      </c>
      <c r="Q59" s="79" t="s">
        <v>296</v>
      </c>
      <c r="R59" s="79" t="s">
        <v>297</v>
      </c>
      <c r="S59" s="79">
        <v>6772.4</v>
      </c>
      <c r="T59" s="79">
        <v>6808.6</v>
      </c>
      <c r="U59" s="79">
        <f t="shared" si="0"/>
        <v>36.200000000000728</v>
      </c>
      <c r="V59" s="20">
        <v>2.7869735930403206</v>
      </c>
    </row>
    <row r="60" spans="1:22" x14ac:dyDescent="0.2">
      <c r="A60" s="78" t="s">
        <v>352</v>
      </c>
      <c r="B60" s="5">
        <v>350</v>
      </c>
      <c r="C60" s="3">
        <v>2</v>
      </c>
      <c r="D60" s="12">
        <v>4255</v>
      </c>
      <c r="E60" s="79">
        <v>1358.3</v>
      </c>
      <c r="F60" s="81" t="s">
        <v>285</v>
      </c>
      <c r="G60" s="81" t="s">
        <v>286</v>
      </c>
      <c r="H60" s="79" t="s">
        <v>287</v>
      </c>
      <c r="I60" s="80" t="s">
        <v>288</v>
      </c>
      <c r="J60" s="79" t="s">
        <v>289</v>
      </c>
      <c r="K60" s="79" t="s">
        <v>290</v>
      </c>
      <c r="L60" s="81" t="s">
        <v>291</v>
      </c>
      <c r="M60" s="79" t="s">
        <v>292</v>
      </c>
      <c r="N60" s="81" t="s">
        <v>293</v>
      </c>
      <c r="O60" s="79" t="s">
        <v>294</v>
      </c>
      <c r="P60" s="79" t="s">
        <v>295</v>
      </c>
      <c r="Q60" s="79" t="s">
        <v>296</v>
      </c>
      <c r="R60" s="79" t="s">
        <v>297</v>
      </c>
      <c r="S60" s="79">
        <v>6687.8</v>
      </c>
      <c r="T60" s="79">
        <v>6746.2</v>
      </c>
      <c r="U60" s="79">
        <f t="shared" si="0"/>
        <v>58.399999999999636</v>
      </c>
      <c r="V60" s="20">
        <v>4.2994920120738893</v>
      </c>
    </row>
    <row r="61" spans="1:22" x14ac:dyDescent="0.2">
      <c r="A61" s="78" t="s">
        <v>353</v>
      </c>
      <c r="B61" s="5">
        <v>350</v>
      </c>
      <c r="C61" s="3">
        <v>2</v>
      </c>
      <c r="D61" s="12">
        <v>4256</v>
      </c>
      <c r="E61" s="79">
        <v>1253.2</v>
      </c>
      <c r="F61" s="81" t="s">
        <v>285</v>
      </c>
      <c r="G61" s="81" t="s">
        <v>286</v>
      </c>
      <c r="H61" s="79" t="s">
        <v>287</v>
      </c>
      <c r="I61" s="80" t="s">
        <v>288</v>
      </c>
      <c r="J61" s="79" t="s">
        <v>289</v>
      </c>
      <c r="K61" s="79" t="s">
        <v>290</v>
      </c>
      <c r="L61" s="81" t="s">
        <v>291</v>
      </c>
      <c r="M61" s="79" t="s">
        <v>292</v>
      </c>
      <c r="N61" s="81" t="s">
        <v>293</v>
      </c>
      <c r="O61" s="79" t="s">
        <v>294</v>
      </c>
      <c r="P61" s="79" t="s">
        <v>295</v>
      </c>
      <c r="Q61" s="79" t="s">
        <v>296</v>
      </c>
      <c r="R61" s="79" t="s">
        <v>297</v>
      </c>
      <c r="S61" s="79">
        <v>6758.8</v>
      </c>
      <c r="T61" s="79">
        <v>6807.8</v>
      </c>
      <c r="U61" s="79">
        <f t="shared" si="0"/>
        <v>49</v>
      </c>
      <c r="V61" s="20">
        <v>3.909990424513246</v>
      </c>
    </row>
    <row r="62" spans="1:22" x14ac:dyDescent="0.2">
      <c r="A62" s="78" t="s">
        <v>354</v>
      </c>
      <c r="B62" s="5">
        <v>400</v>
      </c>
      <c r="C62" s="3">
        <v>0.5</v>
      </c>
      <c r="D62" s="12">
        <v>4257</v>
      </c>
      <c r="E62" s="79">
        <v>1012.6</v>
      </c>
      <c r="F62" s="81" t="s">
        <v>285</v>
      </c>
      <c r="G62" s="81" t="s">
        <v>286</v>
      </c>
      <c r="H62" s="79" t="s">
        <v>287</v>
      </c>
      <c r="I62" s="80" t="s">
        <v>288</v>
      </c>
      <c r="J62" s="81" t="s">
        <v>289</v>
      </c>
      <c r="K62" s="79" t="s">
        <v>290</v>
      </c>
      <c r="L62" s="81" t="s">
        <v>291</v>
      </c>
      <c r="M62" s="79" t="s">
        <v>292</v>
      </c>
      <c r="N62" s="81" t="s">
        <v>293</v>
      </c>
      <c r="O62" s="79" t="s">
        <v>294</v>
      </c>
      <c r="P62" s="79" t="s">
        <v>295</v>
      </c>
      <c r="Q62" s="79" t="s">
        <v>296</v>
      </c>
      <c r="R62" s="79" t="s">
        <v>297</v>
      </c>
      <c r="S62" s="79">
        <v>6755.4</v>
      </c>
      <c r="T62" s="79">
        <v>6784.6</v>
      </c>
      <c r="U62" s="79">
        <f t="shared" si="0"/>
        <v>29.200000000000728</v>
      </c>
      <c r="V62" s="20">
        <v>2.8836658107841915</v>
      </c>
    </row>
    <row r="63" spans="1:22" x14ac:dyDescent="0.2">
      <c r="A63" s="78" t="s">
        <v>355</v>
      </c>
      <c r="B63" s="5">
        <v>400</v>
      </c>
      <c r="C63" s="3">
        <v>0.5</v>
      </c>
      <c r="D63" s="82">
        <v>4258</v>
      </c>
      <c r="E63" s="79">
        <v>1268.2</v>
      </c>
      <c r="F63" s="79" t="s">
        <v>285</v>
      </c>
      <c r="G63" s="81" t="s">
        <v>286</v>
      </c>
      <c r="H63" s="79" t="s">
        <v>287</v>
      </c>
      <c r="I63" s="80" t="s">
        <v>288</v>
      </c>
      <c r="J63" s="81" t="s">
        <v>289</v>
      </c>
      <c r="K63" s="79" t="s">
        <v>290</v>
      </c>
      <c r="L63" s="81" t="s">
        <v>291</v>
      </c>
      <c r="M63" s="79" t="s">
        <v>292</v>
      </c>
      <c r="N63" s="81" t="s">
        <v>293</v>
      </c>
      <c r="O63" s="79" t="s">
        <v>294</v>
      </c>
      <c r="P63" s="79" t="s">
        <v>295</v>
      </c>
      <c r="Q63" s="79" t="s">
        <v>296</v>
      </c>
      <c r="R63" s="79" t="s">
        <v>297</v>
      </c>
      <c r="S63" s="79">
        <v>6694.5</v>
      </c>
      <c r="T63" s="79">
        <v>6736.6</v>
      </c>
      <c r="U63" s="79">
        <f t="shared" si="0"/>
        <v>42.100000000000364</v>
      </c>
      <c r="V63" s="20">
        <v>3.3196656678757583</v>
      </c>
    </row>
    <row r="64" spans="1:22" x14ac:dyDescent="0.2">
      <c r="A64" s="78" t="s">
        <v>356</v>
      </c>
      <c r="B64" s="5">
        <v>400</v>
      </c>
      <c r="C64" s="3">
        <v>0.5</v>
      </c>
      <c r="D64" s="12">
        <v>4259</v>
      </c>
      <c r="E64" s="79">
        <v>1049.5999999999999</v>
      </c>
      <c r="F64" s="79" t="s">
        <v>285</v>
      </c>
      <c r="G64" s="81" t="s">
        <v>286</v>
      </c>
      <c r="H64" s="79" t="s">
        <v>287</v>
      </c>
      <c r="I64" s="80" t="s">
        <v>288</v>
      </c>
      <c r="J64" s="81" t="s">
        <v>289</v>
      </c>
      <c r="K64" s="79" t="s">
        <v>290</v>
      </c>
      <c r="L64" s="81" t="s">
        <v>292</v>
      </c>
      <c r="M64" s="79" t="s">
        <v>292</v>
      </c>
      <c r="N64" s="81" t="s">
        <v>291</v>
      </c>
      <c r="O64" s="79" t="s">
        <v>294</v>
      </c>
      <c r="P64" s="79" t="s">
        <v>295</v>
      </c>
      <c r="Q64" s="79" t="s">
        <v>296</v>
      </c>
      <c r="R64" s="79" t="s">
        <v>297</v>
      </c>
      <c r="S64" s="79">
        <v>6699.4</v>
      </c>
      <c r="T64" s="79">
        <v>6731.5</v>
      </c>
      <c r="U64" s="79">
        <f t="shared" si="0"/>
        <v>32.100000000000364</v>
      </c>
      <c r="V64" s="20">
        <v>3.0583079268293032</v>
      </c>
    </row>
    <row r="65" spans="1:22" x14ac:dyDescent="0.2">
      <c r="A65" s="78" t="s">
        <v>357</v>
      </c>
      <c r="B65" s="5">
        <v>400</v>
      </c>
      <c r="C65" s="3">
        <v>1</v>
      </c>
      <c r="D65" s="12">
        <v>4260</v>
      </c>
      <c r="E65" s="79">
        <v>1107.5</v>
      </c>
      <c r="F65" s="79" t="s">
        <v>285</v>
      </c>
      <c r="G65" s="81" t="s">
        <v>286</v>
      </c>
      <c r="H65" s="79" t="s">
        <v>287</v>
      </c>
      <c r="I65" s="80" t="s">
        <v>288</v>
      </c>
      <c r="J65" s="81" t="s">
        <v>289</v>
      </c>
      <c r="K65" s="79" t="s">
        <v>290</v>
      </c>
      <c r="L65" s="81" t="s">
        <v>291</v>
      </c>
      <c r="M65" s="79" t="s">
        <v>292</v>
      </c>
      <c r="N65" s="81" t="s">
        <v>293</v>
      </c>
      <c r="O65" s="79" t="s">
        <v>294</v>
      </c>
      <c r="P65" s="79" t="s">
        <v>295</v>
      </c>
      <c r="Q65" s="79" t="s">
        <v>296</v>
      </c>
      <c r="R65" s="79" t="s">
        <v>297</v>
      </c>
      <c r="S65" s="79">
        <v>6708.8</v>
      </c>
      <c r="T65" s="79">
        <v>6729.7</v>
      </c>
      <c r="U65" s="79">
        <f t="shared" si="0"/>
        <v>20.899999999999636</v>
      </c>
      <c r="V65" s="20">
        <v>1.8871331828442108</v>
      </c>
    </row>
    <row r="66" spans="1:22" x14ac:dyDescent="0.2">
      <c r="A66" s="78" t="s">
        <v>358</v>
      </c>
      <c r="B66" s="5">
        <v>400</v>
      </c>
      <c r="C66" s="3">
        <v>1</v>
      </c>
      <c r="D66" s="12">
        <v>4261</v>
      </c>
      <c r="E66" s="79">
        <v>1392.3</v>
      </c>
      <c r="F66" s="79" t="s">
        <v>285</v>
      </c>
      <c r="G66" s="81" t="s">
        <v>286</v>
      </c>
      <c r="H66" s="79" t="s">
        <v>287</v>
      </c>
      <c r="I66" s="80" t="s">
        <v>288</v>
      </c>
      <c r="J66" s="81" t="s">
        <v>289</v>
      </c>
      <c r="K66" s="79" t="s">
        <v>290</v>
      </c>
      <c r="L66" s="81" t="s">
        <v>291</v>
      </c>
      <c r="M66" s="79" t="s">
        <v>292</v>
      </c>
      <c r="N66" s="81" t="s">
        <v>293</v>
      </c>
      <c r="O66" s="79" t="s">
        <v>294</v>
      </c>
      <c r="P66" s="79" t="s">
        <v>295</v>
      </c>
      <c r="Q66" s="79" t="s">
        <v>296</v>
      </c>
      <c r="R66" s="79" t="s">
        <v>297</v>
      </c>
      <c r="S66" s="79">
        <v>6762.2</v>
      </c>
      <c r="T66" s="79">
        <v>6807.3</v>
      </c>
      <c r="U66" s="79">
        <f t="shared" si="0"/>
        <v>45.100000000000364</v>
      </c>
      <c r="V66" s="20">
        <v>3.2392444157150297</v>
      </c>
    </row>
    <row r="67" spans="1:22" x14ac:dyDescent="0.2">
      <c r="A67" s="78" t="s">
        <v>359</v>
      </c>
      <c r="B67" s="5">
        <v>400</v>
      </c>
      <c r="C67" s="3">
        <v>1</v>
      </c>
      <c r="D67" s="12">
        <v>4262</v>
      </c>
      <c r="E67" s="79">
        <v>1427.3</v>
      </c>
      <c r="F67" s="79" t="s">
        <v>285</v>
      </c>
      <c r="G67" s="81" t="s">
        <v>286</v>
      </c>
      <c r="H67" s="79" t="s">
        <v>287</v>
      </c>
      <c r="I67" s="80" t="s">
        <v>288</v>
      </c>
      <c r="J67" s="81" t="s">
        <v>289</v>
      </c>
      <c r="K67" s="79" t="s">
        <v>290</v>
      </c>
      <c r="L67" s="81" t="s">
        <v>291</v>
      </c>
      <c r="M67" s="81" t="s">
        <v>293</v>
      </c>
      <c r="N67" s="81" t="s">
        <v>348</v>
      </c>
      <c r="O67" s="79" t="s">
        <v>294</v>
      </c>
      <c r="P67" s="79" t="s">
        <v>295</v>
      </c>
      <c r="Q67" s="79" t="s">
        <v>296</v>
      </c>
      <c r="R67" s="79" t="s">
        <v>297</v>
      </c>
      <c r="S67" s="79">
        <v>6710.6</v>
      </c>
      <c r="T67" s="79">
        <v>6724.5</v>
      </c>
      <c r="U67" s="79">
        <f t="shared" si="0"/>
        <v>13.899999999999636</v>
      </c>
      <c r="V67" s="20">
        <v>0.97386674139982032</v>
      </c>
    </row>
    <row r="68" spans="1:22" x14ac:dyDescent="0.2">
      <c r="A68" s="78" t="s">
        <v>360</v>
      </c>
      <c r="B68" s="5">
        <v>400</v>
      </c>
      <c r="C68" s="3">
        <v>2</v>
      </c>
      <c r="D68" s="12">
        <v>4263</v>
      </c>
      <c r="E68" s="79">
        <v>1217.4000000000001</v>
      </c>
      <c r="F68" s="79" t="s">
        <v>285</v>
      </c>
      <c r="G68" s="81" t="s">
        <v>286</v>
      </c>
      <c r="H68" s="79" t="s">
        <v>287</v>
      </c>
      <c r="I68" s="80" t="s">
        <v>288</v>
      </c>
      <c r="J68" s="81" t="s">
        <v>289</v>
      </c>
      <c r="K68" s="79" t="s">
        <v>290</v>
      </c>
      <c r="L68" s="81" t="s">
        <v>291</v>
      </c>
      <c r="M68" s="79" t="s">
        <v>292</v>
      </c>
      <c r="N68" s="81" t="s">
        <v>293</v>
      </c>
      <c r="O68" s="79" t="s">
        <v>294</v>
      </c>
      <c r="P68" s="79" t="s">
        <v>295</v>
      </c>
      <c r="Q68" s="79" t="s">
        <v>296</v>
      </c>
      <c r="R68" s="79" t="s">
        <v>297</v>
      </c>
      <c r="S68" s="79">
        <v>6758.8</v>
      </c>
      <c r="T68" s="79">
        <v>6769.3</v>
      </c>
      <c r="U68" s="79">
        <f t="shared" si="0"/>
        <v>10.5</v>
      </c>
      <c r="V68" s="20">
        <v>0.86249383932971901</v>
      </c>
    </row>
    <row r="69" spans="1:22" x14ac:dyDescent="0.2">
      <c r="A69" s="78" t="s">
        <v>361</v>
      </c>
      <c r="B69" s="5">
        <v>400</v>
      </c>
      <c r="C69" s="3">
        <v>2</v>
      </c>
      <c r="D69" s="12">
        <v>4264</v>
      </c>
      <c r="E69" s="79">
        <v>1169.4000000000001</v>
      </c>
      <c r="F69" s="79" t="s">
        <v>285</v>
      </c>
      <c r="G69" s="81" t="s">
        <v>286</v>
      </c>
      <c r="H69" s="79" t="s">
        <v>287</v>
      </c>
      <c r="I69" s="80" t="s">
        <v>288</v>
      </c>
      <c r="J69" s="81" t="s">
        <v>289</v>
      </c>
      <c r="K69" s="79" t="s">
        <v>290</v>
      </c>
      <c r="L69" s="81" t="s">
        <v>292</v>
      </c>
      <c r="M69" s="79" t="s">
        <v>292</v>
      </c>
      <c r="N69" s="81" t="s">
        <v>291</v>
      </c>
      <c r="O69" s="79" t="s">
        <v>294</v>
      </c>
      <c r="P69" s="79" t="s">
        <v>295</v>
      </c>
      <c r="Q69" s="79" t="s">
        <v>296</v>
      </c>
      <c r="R69" s="79" t="s">
        <v>297</v>
      </c>
      <c r="S69" s="79">
        <v>6714.7</v>
      </c>
      <c r="T69" s="79">
        <v>6745.8</v>
      </c>
      <c r="U69" s="79">
        <f t="shared" ref="U69:U70" si="1">T69-S69</f>
        <v>31.100000000000364</v>
      </c>
      <c r="V69" s="20">
        <v>2.6594834958098481</v>
      </c>
    </row>
    <row r="70" spans="1:22" x14ac:dyDescent="0.2">
      <c r="A70" s="83" t="s">
        <v>362</v>
      </c>
      <c r="B70" s="5">
        <v>400</v>
      </c>
      <c r="C70" s="3">
        <v>2</v>
      </c>
      <c r="D70" s="14">
        <v>4265</v>
      </c>
      <c r="E70" s="84">
        <v>1359.3</v>
      </c>
      <c r="F70" s="84" t="s">
        <v>285</v>
      </c>
      <c r="G70" s="85" t="s">
        <v>286</v>
      </c>
      <c r="H70" s="84" t="s">
        <v>287</v>
      </c>
      <c r="I70" s="86" t="s">
        <v>288</v>
      </c>
      <c r="J70" s="85" t="s">
        <v>289</v>
      </c>
      <c r="K70" s="84" t="s">
        <v>290</v>
      </c>
      <c r="L70" s="85" t="s">
        <v>291</v>
      </c>
      <c r="M70" s="84" t="s">
        <v>292</v>
      </c>
      <c r="N70" s="85" t="s">
        <v>293</v>
      </c>
      <c r="O70" s="84" t="s">
        <v>294</v>
      </c>
      <c r="P70" s="84" t="s">
        <v>295</v>
      </c>
      <c r="Q70" s="84" t="s">
        <v>296</v>
      </c>
      <c r="R70" s="84" t="s">
        <v>297</v>
      </c>
      <c r="S70" s="84">
        <v>6685.4</v>
      </c>
      <c r="T70" s="84">
        <v>6723.3</v>
      </c>
      <c r="U70" s="84">
        <f t="shared" si="1"/>
        <v>37.900000000000546</v>
      </c>
      <c r="V70" s="21">
        <v>2.7881998087251194</v>
      </c>
    </row>
    <row r="72" spans="1:22" x14ac:dyDescent="0.2">
      <c r="A72" s="7" t="s">
        <v>82</v>
      </c>
      <c r="B72" s="7"/>
      <c r="C72" s="7"/>
    </row>
    <row r="73" spans="1:22" x14ac:dyDescent="0.2">
      <c r="A73" s="7" t="s">
        <v>244</v>
      </c>
      <c r="B73" s="7"/>
      <c r="C73" s="7"/>
    </row>
    <row r="74" spans="1:22" x14ac:dyDescent="0.2">
      <c r="A74" s="7" t="s">
        <v>368</v>
      </c>
      <c r="B74" s="7"/>
      <c r="C74" s="7"/>
    </row>
  </sheetData>
  <mergeCells count="14">
    <mergeCell ref="V3:V4"/>
    <mergeCell ref="A3:A4"/>
    <mergeCell ref="D3:D4"/>
    <mergeCell ref="E3:E4"/>
    <mergeCell ref="F3:M3"/>
    <mergeCell ref="N3:N4"/>
    <mergeCell ref="O3:O4"/>
    <mergeCell ref="B3:B4"/>
    <mergeCell ref="C3:C4"/>
    <mergeCell ref="P3:Q3"/>
    <mergeCell ref="R3:R4"/>
    <mergeCell ref="S3:S4"/>
    <mergeCell ref="T3:T4"/>
    <mergeCell ref="U3:U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CFC7F-25B1-264F-9635-32C3C17FF27C}">
  <dimension ref="A1:M75"/>
  <sheetViews>
    <sheetView workbookViewId="0"/>
  </sheetViews>
  <sheetFormatPr baseColWidth="10" defaultRowHeight="16" x14ac:dyDescent="0.2"/>
  <cols>
    <col min="1" max="3" width="13.1640625" customWidth="1"/>
    <col min="13" max="13" width="12.6640625" customWidth="1"/>
  </cols>
  <sheetData>
    <row r="1" spans="1:13" ht="21" x14ac:dyDescent="0.25">
      <c r="A1" s="6" t="s">
        <v>447</v>
      </c>
    </row>
    <row r="3" spans="1:13" ht="19" x14ac:dyDescent="0.2">
      <c r="A3" s="74" t="s">
        <v>369</v>
      </c>
      <c r="B3" s="1" t="s">
        <v>3</v>
      </c>
      <c r="C3" s="1" t="s">
        <v>446</v>
      </c>
      <c r="D3" s="87" t="s">
        <v>370</v>
      </c>
      <c r="E3" s="87" t="s">
        <v>371</v>
      </c>
      <c r="F3" s="88" t="s">
        <v>372</v>
      </c>
      <c r="G3" s="87" t="s">
        <v>373</v>
      </c>
      <c r="H3" s="88" t="s">
        <v>374</v>
      </c>
      <c r="I3" s="89" t="s">
        <v>375</v>
      </c>
      <c r="J3" s="1" t="s">
        <v>376</v>
      </c>
      <c r="K3" s="88" t="s">
        <v>377</v>
      </c>
      <c r="L3" s="1" t="s">
        <v>378</v>
      </c>
      <c r="M3" s="88" t="s">
        <v>379</v>
      </c>
    </row>
    <row r="4" spans="1:13" x14ac:dyDescent="0.2">
      <c r="A4" s="90" t="s">
        <v>284</v>
      </c>
      <c r="B4" s="5">
        <v>23</v>
      </c>
      <c r="C4" s="3" t="s">
        <v>13</v>
      </c>
      <c r="D4" s="10" t="s">
        <v>380</v>
      </c>
      <c r="E4" s="91">
        <v>46.862053855813265</v>
      </c>
      <c r="F4" s="91">
        <v>-23.70918783789751</v>
      </c>
      <c r="G4" s="91">
        <v>16.505276443610626</v>
      </c>
      <c r="H4" s="91">
        <v>6.4064054141617985</v>
      </c>
      <c r="I4" s="92">
        <v>3.3110517392756025</v>
      </c>
      <c r="J4" s="93">
        <v>0.30065979326695119</v>
      </c>
      <c r="K4" s="93">
        <v>4.4897587955273925</v>
      </c>
      <c r="L4" s="76"/>
      <c r="M4" s="76"/>
    </row>
    <row r="5" spans="1:13" x14ac:dyDescent="0.2">
      <c r="A5" s="94" t="s">
        <v>298</v>
      </c>
      <c r="B5" s="5">
        <v>23</v>
      </c>
      <c r="C5" s="3" t="s">
        <v>13</v>
      </c>
      <c r="D5" s="12" t="s">
        <v>381</v>
      </c>
      <c r="E5" s="95">
        <v>46.475565010916149</v>
      </c>
      <c r="F5" s="95">
        <v>-23.66221943136928</v>
      </c>
      <c r="G5" s="95">
        <v>16.118929995302778</v>
      </c>
      <c r="H5" s="95">
        <v>6.6241630689968707</v>
      </c>
      <c r="I5" s="96">
        <v>3.3624506588247129</v>
      </c>
      <c r="J5" s="97">
        <v>0.32656445108473192</v>
      </c>
      <c r="K5" s="97">
        <v>4.5174671798470083</v>
      </c>
      <c r="L5" s="79"/>
      <c r="M5" s="79"/>
    </row>
    <row r="6" spans="1:13" x14ac:dyDescent="0.2">
      <c r="A6" s="94" t="s">
        <v>299</v>
      </c>
      <c r="B6" s="5">
        <v>23</v>
      </c>
      <c r="C6" s="3" t="s">
        <v>13</v>
      </c>
      <c r="D6" s="12" t="s">
        <v>382</v>
      </c>
      <c r="E6" s="95">
        <v>46.116878830687128</v>
      </c>
      <c r="F6" s="95">
        <v>-23.841286481258155</v>
      </c>
      <c r="G6" s="95">
        <v>16.168403153795637</v>
      </c>
      <c r="H6" s="95">
        <v>6.4294857185913221</v>
      </c>
      <c r="I6" s="96">
        <v>3.3262909037828803</v>
      </c>
      <c r="J6" s="97">
        <v>0.33924273963355839</v>
      </c>
      <c r="K6" s="97">
        <v>4.229582230329024</v>
      </c>
      <c r="L6" s="79"/>
      <c r="M6" s="79"/>
    </row>
    <row r="7" spans="1:13" x14ac:dyDescent="0.2">
      <c r="A7" s="94" t="s">
        <v>300</v>
      </c>
      <c r="B7" s="5">
        <v>100</v>
      </c>
      <c r="C7" s="3">
        <v>0.5</v>
      </c>
      <c r="D7" s="12" t="s">
        <v>383</v>
      </c>
      <c r="E7" s="95">
        <v>44.97875477696325</v>
      </c>
      <c r="F7" s="95">
        <v>-23.818780786463378</v>
      </c>
      <c r="G7" s="95">
        <v>16.120655006728111</v>
      </c>
      <c r="H7" s="95">
        <v>6.286989926026437</v>
      </c>
      <c r="I7" s="96">
        <v>3.2538100416937707</v>
      </c>
      <c r="J7" s="97">
        <v>0.2860501380952381</v>
      </c>
      <c r="K7" s="97">
        <v>4.7182001578314559</v>
      </c>
      <c r="L7" s="79"/>
      <c r="M7" s="79"/>
    </row>
    <row r="8" spans="1:13" x14ac:dyDescent="0.2">
      <c r="A8" s="94" t="s">
        <v>301</v>
      </c>
      <c r="B8" s="5">
        <v>100</v>
      </c>
      <c r="C8" s="3">
        <v>0.5</v>
      </c>
      <c r="D8" s="12" t="s">
        <v>384</v>
      </c>
      <c r="E8" s="95">
        <v>48.736551108694634</v>
      </c>
      <c r="F8" s="95">
        <v>-23.906846548703811</v>
      </c>
      <c r="G8" s="95">
        <v>17.237371314634068</v>
      </c>
      <c r="H8" s="95">
        <v>6.2488572491428771</v>
      </c>
      <c r="I8" s="96">
        <v>3.2972449114930273</v>
      </c>
      <c r="J8" s="97">
        <v>0.19553912214765101</v>
      </c>
      <c r="K8" s="97">
        <v>4.4471321797865926</v>
      </c>
      <c r="L8" s="79"/>
      <c r="M8" s="79"/>
    </row>
    <row r="9" spans="1:13" x14ac:dyDescent="0.2">
      <c r="A9" s="94" t="s">
        <v>302</v>
      </c>
      <c r="B9" s="5">
        <v>100</v>
      </c>
      <c r="C9" s="3">
        <v>0.5</v>
      </c>
      <c r="D9" s="12" t="s">
        <v>385</v>
      </c>
      <c r="E9" s="95">
        <v>46.336119967851417</v>
      </c>
      <c r="F9" s="95">
        <v>-23.517400177907234</v>
      </c>
      <c r="G9" s="95">
        <v>16.274113195484365</v>
      </c>
      <c r="H9" s="95">
        <v>6.4595904634993984</v>
      </c>
      <c r="I9" s="96">
        <v>3.3203952446209173</v>
      </c>
      <c r="J9" s="97">
        <v>0.19200714447058823</v>
      </c>
      <c r="K9" s="97">
        <v>4.7214791552928324</v>
      </c>
      <c r="L9" s="79"/>
      <c r="M9" s="79"/>
    </row>
    <row r="10" spans="1:13" x14ac:dyDescent="0.2">
      <c r="A10" s="94" t="s">
        <v>303</v>
      </c>
      <c r="B10" s="5">
        <v>100</v>
      </c>
      <c r="C10" s="3">
        <v>1</v>
      </c>
      <c r="D10" s="12" t="s">
        <v>386</v>
      </c>
      <c r="E10" s="95">
        <v>49.329034671192495</v>
      </c>
      <c r="F10" s="95">
        <v>-23.883362345439693</v>
      </c>
      <c r="G10" s="95">
        <v>17.338926049725224</v>
      </c>
      <c r="H10" s="95">
        <v>6.7245122186904505</v>
      </c>
      <c r="I10" s="96">
        <v>3.3177822047944123</v>
      </c>
      <c r="J10" s="79"/>
      <c r="K10" s="79"/>
      <c r="L10" s="79"/>
      <c r="M10" s="79"/>
    </row>
    <row r="11" spans="1:13" x14ac:dyDescent="0.2">
      <c r="A11" s="94" t="s">
        <v>304</v>
      </c>
      <c r="B11" s="5">
        <v>100</v>
      </c>
      <c r="C11" s="3">
        <v>1</v>
      </c>
      <c r="D11" s="12" t="s">
        <v>387</v>
      </c>
      <c r="E11" s="95">
        <v>46.349649467913963</v>
      </c>
      <c r="F11" s="95">
        <v>-23.422484856381438</v>
      </c>
      <c r="G11" s="95">
        <v>16.322035601604348</v>
      </c>
      <c r="H11" s="95">
        <v>6.5007336148737638</v>
      </c>
      <c r="I11" s="96">
        <v>3.3116130416616825</v>
      </c>
      <c r="J11" s="79"/>
      <c r="K11" s="79"/>
      <c r="L11" s="79"/>
      <c r="M11" s="79"/>
    </row>
    <row r="12" spans="1:13" x14ac:dyDescent="0.2">
      <c r="A12" s="94" t="s">
        <v>305</v>
      </c>
      <c r="B12" s="5">
        <v>100</v>
      </c>
      <c r="C12" s="3">
        <v>1</v>
      </c>
      <c r="D12" s="12" t="s">
        <v>388</v>
      </c>
      <c r="E12" s="95">
        <v>45.57544308439428</v>
      </c>
      <c r="F12" s="95">
        <v>-23.643627770451857</v>
      </c>
      <c r="G12" s="95">
        <v>15.981486569986625</v>
      </c>
      <c r="H12" s="95">
        <v>6.309066738959026</v>
      </c>
      <c r="I12" s="96">
        <v>3.3256854961909106</v>
      </c>
      <c r="J12" s="97">
        <v>0.34843456750572077</v>
      </c>
      <c r="K12" s="97">
        <v>4.9230395078485767</v>
      </c>
      <c r="L12" s="79"/>
      <c r="M12" s="79"/>
    </row>
    <row r="13" spans="1:13" x14ac:dyDescent="0.2">
      <c r="A13" s="94" t="s">
        <v>306</v>
      </c>
      <c r="B13" s="5">
        <v>100</v>
      </c>
      <c r="C13" s="3">
        <v>2</v>
      </c>
      <c r="D13" s="12" t="s">
        <v>389</v>
      </c>
      <c r="E13" s="95">
        <v>45.401996036088768</v>
      </c>
      <c r="F13" s="95">
        <v>-23.983170209312181</v>
      </c>
      <c r="G13" s="95">
        <v>15.859408113306486</v>
      </c>
      <c r="H13" s="95">
        <v>7.0165282442987715</v>
      </c>
      <c r="I13" s="96">
        <v>3.3385310705840321</v>
      </c>
      <c r="J13" s="97">
        <v>0.3552617560521415</v>
      </c>
      <c r="K13" s="97">
        <v>4.4917285689621123</v>
      </c>
      <c r="L13" s="79"/>
      <c r="M13" s="79"/>
    </row>
    <row r="14" spans="1:13" x14ac:dyDescent="0.2">
      <c r="A14" s="94" t="s">
        <v>307</v>
      </c>
      <c r="B14" s="5">
        <v>100</v>
      </c>
      <c r="C14" s="3">
        <v>2</v>
      </c>
      <c r="D14" s="12" t="s">
        <v>390</v>
      </c>
      <c r="E14" s="95">
        <v>45.132177401864794</v>
      </c>
      <c r="F14" s="95">
        <v>-23.974363633088139</v>
      </c>
      <c r="G14" s="95">
        <v>15.686306838947953</v>
      </c>
      <c r="H14" s="95">
        <v>6.7556204550954613</v>
      </c>
      <c r="I14" s="96">
        <v>3.3553129390986491</v>
      </c>
      <c r="J14" s="97">
        <v>0.31309962687813025</v>
      </c>
      <c r="K14" s="97">
        <v>4.3641808530883521</v>
      </c>
      <c r="L14" s="79"/>
      <c r="M14" s="79"/>
    </row>
    <row r="15" spans="1:13" x14ac:dyDescent="0.2">
      <c r="A15" s="94" t="s">
        <v>308</v>
      </c>
      <c r="B15" s="5">
        <v>100</v>
      </c>
      <c r="C15" s="3">
        <v>2</v>
      </c>
      <c r="D15" s="12" t="s">
        <v>391</v>
      </c>
      <c r="E15" s="95">
        <v>46.871932280652651</v>
      </c>
      <c r="F15" s="95">
        <v>-23.669068990654644</v>
      </c>
      <c r="G15" s="95">
        <v>16.28687166460373</v>
      </c>
      <c r="H15" s="95">
        <v>6.2378188426765826</v>
      </c>
      <c r="I15" s="96">
        <v>3.3561598244498025</v>
      </c>
      <c r="J15" s="97">
        <v>0.22892977549111318</v>
      </c>
      <c r="K15" s="97">
        <v>4.2228579622184643</v>
      </c>
      <c r="L15" s="79"/>
      <c r="M15" s="79"/>
    </row>
    <row r="16" spans="1:13" x14ac:dyDescent="0.2">
      <c r="A16" s="94" t="s">
        <v>309</v>
      </c>
      <c r="B16" s="5">
        <v>150</v>
      </c>
      <c r="C16" s="3">
        <v>0.5</v>
      </c>
      <c r="D16" s="12" t="s">
        <v>392</v>
      </c>
      <c r="E16" s="95">
        <v>46.090387494205252</v>
      </c>
      <c r="F16" s="95">
        <v>-23.71310187177486</v>
      </c>
      <c r="G16" s="95">
        <v>15.718052030926916</v>
      </c>
      <c r="H16" s="95">
        <v>6.7516064891077177</v>
      </c>
      <c r="I16" s="96">
        <v>3.4196297629102612</v>
      </c>
      <c r="J16" s="97">
        <v>0.33724933333333329</v>
      </c>
      <c r="K16" s="97">
        <v>4.3480037162637766</v>
      </c>
      <c r="L16" s="79"/>
      <c r="M16" s="79"/>
    </row>
    <row r="17" spans="1:13" x14ac:dyDescent="0.2">
      <c r="A17" s="94" t="s">
        <v>310</v>
      </c>
      <c r="B17" s="5">
        <v>150</v>
      </c>
      <c r="C17" s="3">
        <v>0.5</v>
      </c>
      <c r="D17" s="12" t="s">
        <v>393</v>
      </c>
      <c r="E17" s="95">
        <v>46.936990996980867</v>
      </c>
      <c r="F17" s="95">
        <v>-23.811931227178011</v>
      </c>
      <c r="G17" s="95">
        <v>16.337980888194284</v>
      </c>
      <c r="H17" s="95">
        <v>6.843927706825812</v>
      </c>
      <c r="I17" s="96">
        <v>3.350304742085167</v>
      </c>
      <c r="J17" s="97">
        <v>0.34686535476550678</v>
      </c>
      <c r="K17" s="97">
        <v>4.4164372299854406</v>
      </c>
      <c r="L17" s="79"/>
      <c r="M17" s="79"/>
    </row>
    <row r="18" spans="1:13" x14ac:dyDescent="0.2">
      <c r="A18" s="94" t="s">
        <v>311</v>
      </c>
      <c r="B18" s="5">
        <v>150</v>
      </c>
      <c r="C18" s="3">
        <v>0.5</v>
      </c>
      <c r="D18" s="12" t="s">
        <v>394</v>
      </c>
      <c r="E18" s="95">
        <v>46.680802673926252</v>
      </c>
      <c r="F18" s="95">
        <v>-23.694510210857437</v>
      </c>
      <c r="G18" s="95">
        <v>16.050511108561174</v>
      </c>
      <c r="H18" s="95">
        <v>6.2649131130938498</v>
      </c>
      <c r="I18" s="96">
        <v>3.3916958468229579</v>
      </c>
      <c r="J18" s="97">
        <v>0.32759478213399507</v>
      </c>
      <c r="K18" s="97">
        <v>4.5246235976712006</v>
      </c>
      <c r="L18" s="97">
        <v>0.3055401480038949</v>
      </c>
      <c r="M18" s="97">
        <v>4.0574102337943039</v>
      </c>
    </row>
    <row r="19" spans="1:13" x14ac:dyDescent="0.2">
      <c r="A19" s="94" t="s">
        <v>312</v>
      </c>
      <c r="B19" s="5">
        <v>150</v>
      </c>
      <c r="C19" s="3">
        <v>1</v>
      </c>
      <c r="D19" s="12" t="s">
        <v>395</v>
      </c>
      <c r="E19" s="95">
        <v>44.56064413725786</v>
      </c>
      <c r="F19" s="95">
        <v>-23.712123363305523</v>
      </c>
      <c r="G19" s="95">
        <v>15.439152370230044</v>
      </c>
      <c r="H19" s="95">
        <v>6.4204542951189003</v>
      </c>
      <c r="I19" s="96">
        <v>3.3658554263256981</v>
      </c>
      <c r="J19" s="97">
        <v>0.33205728148854957</v>
      </c>
      <c r="K19" s="97">
        <v>4.0903979107419843</v>
      </c>
      <c r="L19" s="79"/>
      <c r="M19" s="79"/>
    </row>
    <row r="20" spans="1:13" x14ac:dyDescent="0.2">
      <c r="A20" s="94" t="s">
        <v>313</v>
      </c>
      <c r="B20" s="5">
        <v>150</v>
      </c>
      <c r="C20" s="3">
        <v>1</v>
      </c>
      <c r="D20" s="12" t="s">
        <v>396</v>
      </c>
      <c r="E20" s="95">
        <v>47.056831673979886</v>
      </c>
      <c r="F20" s="95">
        <v>-23.851071565951536</v>
      </c>
      <c r="G20" s="95">
        <v>16.356422235252101</v>
      </c>
      <c r="H20" s="95">
        <v>6.489695208407471</v>
      </c>
      <c r="I20" s="96">
        <v>3.3550718156105623</v>
      </c>
      <c r="J20" s="97">
        <v>0.20494171652816251</v>
      </c>
      <c r="K20" s="97">
        <v>4.6604487861374402</v>
      </c>
      <c r="L20" s="79"/>
      <c r="M20" s="79"/>
    </row>
    <row r="21" spans="1:13" x14ac:dyDescent="0.2">
      <c r="A21" s="94" t="s">
        <v>314</v>
      </c>
      <c r="B21" s="5">
        <v>150</v>
      </c>
      <c r="C21" s="3">
        <v>1</v>
      </c>
      <c r="D21" s="12" t="s">
        <v>397</v>
      </c>
      <c r="E21" s="95">
        <v>44.311683352957097</v>
      </c>
      <c r="F21" s="95">
        <v>-23.684725126164054</v>
      </c>
      <c r="G21" s="95">
        <v>15.591069366841776</v>
      </c>
      <c r="H21" s="95">
        <v>6.5177929703216746</v>
      </c>
      <c r="I21" s="96">
        <v>3.3144372098599679</v>
      </c>
      <c r="J21" s="97">
        <v>0.34762634632461764</v>
      </c>
      <c r="K21" s="97">
        <v>4.5498362115208959</v>
      </c>
      <c r="L21" s="79"/>
      <c r="M21" s="79"/>
    </row>
    <row r="22" spans="1:13" x14ac:dyDescent="0.2">
      <c r="A22" s="94" t="s">
        <v>315</v>
      </c>
      <c r="B22" s="5">
        <v>150</v>
      </c>
      <c r="C22" s="3">
        <v>2</v>
      </c>
      <c r="D22" s="12" t="s">
        <v>398</v>
      </c>
      <c r="E22" s="95">
        <v>46.77812557251417</v>
      </c>
      <c r="F22" s="95">
        <v>-23.684725126164054</v>
      </c>
      <c r="G22" s="95">
        <v>16.204317167875757</v>
      </c>
      <c r="H22" s="95">
        <v>6.3773041607506604</v>
      </c>
      <c r="I22" s="96">
        <v>3.3665070737401344</v>
      </c>
      <c r="J22" s="97">
        <v>0.21744293590951935</v>
      </c>
      <c r="K22" s="97">
        <v>4.6221658207738887</v>
      </c>
      <c r="L22" s="79"/>
      <c r="M22" s="79"/>
    </row>
    <row r="23" spans="1:13" x14ac:dyDescent="0.2">
      <c r="A23" s="94" t="s">
        <v>316</v>
      </c>
      <c r="B23" s="5">
        <v>150</v>
      </c>
      <c r="C23" s="3">
        <v>2</v>
      </c>
      <c r="D23" s="12" t="s">
        <v>399</v>
      </c>
      <c r="E23" s="95">
        <v>51.166502829887804</v>
      </c>
      <c r="F23" s="95">
        <v>-23.88434085390903</v>
      </c>
      <c r="G23" s="95">
        <v>17.361246341916075</v>
      </c>
      <c r="H23" s="95">
        <v>6.677348118334467</v>
      </c>
      <c r="I23" s="96">
        <v>3.4369426553558866</v>
      </c>
      <c r="J23" s="97">
        <v>0.32873716514203183</v>
      </c>
      <c r="K23" s="97">
        <v>4.6872344295863684</v>
      </c>
      <c r="L23" s="79"/>
      <c r="M23" s="79"/>
    </row>
    <row r="24" spans="1:13" x14ac:dyDescent="0.2">
      <c r="A24" s="94" t="s">
        <v>317</v>
      </c>
      <c r="B24" s="5">
        <v>150</v>
      </c>
      <c r="C24" s="3">
        <v>2</v>
      </c>
      <c r="D24" s="12" t="s">
        <v>400</v>
      </c>
      <c r="E24" s="95">
        <v>49.934222450336478</v>
      </c>
      <c r="F24" s="95">
        <v>-23.644606278921195</v>
      </c>
      <c r="G24" s="95">
        <v>17.324656906269158</v>
      </c>
      <c r="H24" s="95">
        <v>6.219755995731739</v>
      </c>
      <c r="I24" s="96">
        <v>3.3612522039136845</v>
      </c>
      <c r="J24" s="97">
        <v>0.32244267283702222</v>
      </c>
      <c r="K24" s="97">
        <v>4.5698060216633607</v>
      </c>
      <c r="L24" s="79"/>
      <c r="M24" s="79"/>
    </row>
    <row r="25" spans="1:13" x14ac:dyDescent="0.2">
      <c r="A25" s="94" t="s">
        <v>318</v>
      </c>
      <c r="B25" s="5">
        <v>200</v>
      </c>
      <c r="C25" s="3">
        <v>0.5</v>
      </c>
      <c r="D25" s="12" t="s">
        <v>401</v>
      </c>
      <c r="E25" s="95">
        <v>45.084208851270581</v>
      </c>
      <c r="F25" s="95">
        <v>-23.58296024535289</v>
      </c>
      <c r="G25" s="95">
        <v>15.695617579612176</v>
      </c>
      <c r="H25" s="95">
        <v>6.4746428359534329</v>
      </c>
      <c r="I25" s="96">
        <v>3.3497584808331005</v>
      </c>
      <c r="J25" s="97">
        <v>0.33584977746870653</v>
      </c>
      <c r="K25" s="97">
        <v>4.6479440923474886</v>
      </c>
      <c r="L25" s="79"/>
      <c r="M25" s="79"/>
    </row>
    <row r="26" spans="1:13" x14ac:dyDescent="0.2">
      <c r="A26" s="94" t="s">
        <v>319</v>
      </c>
      <c r="B26" s="5">
        <v>200</v>
      </c>
      <c r="C26" s="3">
        <v>0.5</v>
      </c>
      <c r="D26" s="12" t="s">
        <v>402</v>
      </c>
      <c r="E26" s="95">
        <v>48.936681100766435</v>
      </c>
      <c r="F26" s="95">
        <v>-23.556540516680762</v>
      </c>
      <c r="G26" s="95">
        <v>17.050431260445048</v>
      </c>
      <c r="H26" s="95">
        <v>6.3692762287751732</v>
      </c>
      <c r="I26" s="96">
        <v>3.3470838700655654</v>
      </c>
      <c r="J26" s="97">
        <v>0.31363587454175157</v>
      </c>
      <c r="K26" s="97">
        <v>4.8298076671043519</v>
      </c>
      <c r="L26" s="79"/>
      <c r="M26" s="79"/>
    </row>
    <row r="27" spans="1:13" x14ac:dyDescent="0.2">
      <c r="A27" s="94" t="s">
        <v>320</v>
      </c>
      <c r="B27" s="5">
        <v>200</v>
      </c>
      <c r="C27" s="3">
        <v>0.5</v>
      </c>
      <c r="D27" s="12" t="s">
        <v>403</v>
      </c>
      <c r="E27" s="95">
        <v>43.147940713821114</v>
      </c>
      <c r="F27" s="95">
        <v>-23.581003228414215</v>
      </c>
      <c r="G27" s="95">
        <v>14.767219960235934</v>
      </c>
      <c r="H27" s="95">
        <v>6.1173998630442847</v>
      </c>
      <c r="I27" s="96">
        <v>3.4074444192502935</v>
      </c>
      <c r="J27" s="97">
        <v>0.31627722982791584</v>
      </c>
      <c r="K27" s="97">
        <v>4.6100964484654403</v>
      </c>
      <c r="L27" s="79"/>
      <c r="M27" s="79"/>
    </row>
    <row r="28" spans="1:13" x14ac:dyDescent="0.2">
      <c r="A28" s="94" t="s">
        <v>321</v>
      </c>
      <c r="B28" s="5">
        <v>200</v>
      </c>
      <c r="C28" s="3">
        <v>1</v>
      </c>
      <c r="D28" s="12" t="s">
        <v>404</v>
      </c>
      <c r="E28" s="95">
        <v>32.425628069000936</v>
      </c>
      <c r="F28" s="95">
        <v>-23.747349668201696</v>
      </c>
      <c r="G28" s="95">
        <v>11.073159059541583</v>
      </c>
      <c r="H28" s="95">
        <v>6.4254717526035785</v>
      </c>
      <c r="I28" s="96">
        <v>3.4149496874664536</v>
      </c>
      <c r="J28" s="97">
        <v>0.18247023725910066</v>
      </c>
      <c r="K28" s="97">
        <v>4.1291294084079366</v>
      </c>
      <c r="L28" s="79"/>
      <c r="M28" s="79"/>
    </row>
    <row r="29" spans="1:13" x14ac:dyDescent="0.2">
      <c r="A29" s="94" t="s">
        <v>322</v>
      </c>
      <c r="B29" s="5">
        <v>200</v>
      </c>
      <c r="C29" s="3">
        <v>1</v>
      </c>
      <c r="D29" s="12" t="s">
        <v>405</v>
      </c>
      <c r="E29" s="95">
        <v>33.948523406541234</v>
      </c>
      <c r="F29" s="95">
        <v>-23.754199227487064</v>
      </c>
      <c r="G29" s="95">
        <v>11.661725695222463</v>
      </c>
      <c r="H29" s="95">
        <v>6.7094598462364123</v>
      </c>
      <c r="I29" s="96">
        <v>3.3948885270965077</v>
      </c>
      <c r="J29" s="97">
        <v>0.24876225830959167</v>
      </c>
      <c r="K29" s="97">
        <v>4.7762301809370564</v>
      </c>
      <c r="L29" s="79"/>
      <c r="M29" s="79"/>
    </row>
    <row r="30" spans="1:13" x14ac:dyDescent="0.2">
      <c r="A30" s="94" t="s">
        <v>323</v>
      </c>
      <c r="B30" s="5">
        <v>200</v>
      </c>
      <c r="C30" s="3">
        <v>1</v>
      </c>
      <c r="D30" s="12" t="s">
        <v>406</v>
      </c>
      <c r="E30" s="95">
        <v>39.415300314076532</v>
      </c>
      <c r="F30" s="95">
        <v>-23.812909735647352</v>
      </c>
      <c r="G30" s="95">
        <v>13.595612302687002</v>
      </c>
      <c r="H30" s="95">
        <v>6.0732462371791085</v>
      </c>
      <c r="I30" s="96">
        <v>3.3809092943674797</v>
      </c>
      <c r="J30" s="97">
        <v>0.30186157238906319</v>
      </c>
      <c r="K30" s="97">
        <v>5.1311434454232003</v>
      </c>
      <c r="L30" s="79"/>
      <c r="M30" s="79"/>
    </row>
    <row r="31" spans="1:13" x14ac:dyDescent="0.2">
      <c r="A31" s="94" t="s">
        <v>324</v>
      </c>
      <c r="B31" s="5">
        <v>200</v>
      </c>
      <c r="C31" s="3">
        <v>2</v>
      </c>
      <c r="D31" s="12" t="s">
        <v>407</v>
      </c>
      <c r="E31" s="95">
        <v>33.488229058250155</v>
      </c>
      <c r="F31" s="95">
        <v>-23.762027295241765</v>
      </c>
      <c r="G31" s="95">
        <v>11.35709212430924</v>
      </c>
      <c r="H31" s="95">
        <v>6.7465890316230395</v>
      </c>
      <c r="I31" s="96">
        <v>3.438685710817087</v>
      </c>
      <c r="J31" s="79"/>
      <c r="K31" s="79"/>
      <c r="L31" s="79"/>
      <c r="M31" s="79"/>
    </row>
    <row r="32" spans="1:13" x14ac:dyDescent="0.2">
      <c r="A32" s="94" t="s">
        <v>325</v>
      </c>
      <c r="B32" s="5">
        <v>200</v>
      </c>
      <c r="C32" s="3">
        <v>2</v>
      </c>
      <c r="D32" s="12" t="s">
        <v>408</v>
      </c>
      <c r="E32" s="95">
        <v>42.452608848074306</v>
      </c>
      <c r="F32" s="95">
        <v>-23.903911023295795</v>
      </c>
      <c r="G32" s="95">
        <v>14.301235718067012</v>
      </c>
      <c r="H32" s="95">
        <v>6.8338927918564538</v>
      </c>
      <c r="I32" s="96">
        <v>3.4617704809205883</v>
      </c>
      <c r="J32" s="97"/>
      <c r="K32" s="97"/>
      <c r="L32" s="79"/>
      <c r="M32" s="79"/>
    </row>
    <row r="33" spans="1:13" x14ac:dyDescent="0.2">
      <c r="A33" s="94" t="s">
        <v>326</v>
      </c>
      <c r="B33" s="5">
        <v>200</v>
      </c>
      <c r="C33" s="3">
        <v>2</v>
      </c>
      <c r="D33" s="12" t="s">
        <v>409</v>
      </c>
      <c r="E33" s="95">
        <v>33.763356417539029</v>
      </c>
      <c r="F33" s="95">
        <v>-23.702338278612139</v>
      </c>
      <c r="G33" s="95">
        <v>11.655136959412427</v>
      </c>
      <c r="H33" s="95">
        <v>6.6101141880397671</v>
      </c>
      <c r="I33" s="96">
        <v>3.3782803188760417</v>
      </c>
      <c r="J33" s="97">
        <v>0.19727099159663866</v>
      </c>
      <c r="K33" s="97">
        <v>5.42228376618176</v>
      </c>
      <c r="L33" s="79"/>
      <c r="M33" s="79"/>
    </row>
    <row r="34" spans="1:13" x14ac:dyDescent="0.2">
      <c r="A34" s="94" t="s">
        <v>327</v>
      </c>
      <c r="B34" s="5">
        <v>250</v>
      </c>
      <c r="C34" s="3">
        <v>0.5</v>
      </c>
      <c r="D34" s="12" t="s">
        <v>410</v>
      </c>
      <c r="E34" s="95">
        <v>40.550622028170579</v>
      </c>
      <c r="F34" s="95">
        <v>-23.694510210857437</v>
      </c>
      <c r="G34" s="95">
        <v>13.810604855186842</v>
      </c>
      <c r="H34" s="95">
        <v>6.600079273070409</v>
      </c>
      <c r="I34" s="96">
        <v>3.4241459838858255</v>
      </c>
      <c r="J34" s="97">
        <v>0.18210592623716157</v>
      </c>
      <c r="K34" s="97">
        <v>5.3750647128224642</v>
      </c>
      <c r="L34" s="79"/>
      <c r="M34" s="79"/>
    </row>
    <row r="35" spans="1:13" x14ac:dyDescent="0.2">
      <c r="A35" s="94" t="s">
        <v>328</v>
      </c>
      <c r="B35" s="5">
        <v>250</v>
      </c>
      <c r="C35" s="3">
        <v>0.5</v>
      </c>
      <c r="D35" s="12" t="s">
        <v>411</v>
      </c>
      <c r="E35" s="95">
        <v>27.214416419126824</v>
      </c>
      <c r="F35" s="95">
        <v>-24.376530613986105</v>
      </c>
      <c r="G35" s="95">
        <v>8.5187804028733538</v>
      </c>
      <c r="H35" s="95">
        <v>6.3933600247016331</v>
      </c>
      <c r="I35" s="96">
        <v>3.7255384821323281</v>
      </c>
      <c r="J35" s="97">
        <v>0.21073099854439598</v>
      </c>
      <c r="K35" s="97">
        <v>4.8816860526946559</v>
      </c>
      <c r="L35" s="79"/>
      <c r="M35" s="79"/>
    </row>
    <row r="36" spans="1:13" x14ac:dyDescent="0.2">
      <c r="A36" s="94" t="s">
        <v>329</v>
      </c>
      <c r="B36" s="5">
        <v>250</v>
      </c>
      <c r="C36" s="3">
        <v>0.5</v>
      </c>
      <c r="D36" s="12" t="s">
        <v>412</v>
      </c>
      <c r="E36" s="95">
        <v>32.470927798260838</v>
      </c>
      <c r="F36" s="95">
        <v>-23.81388824411669</v>
      </c>
      <c r="G36" s="95">
        <v>10.684019958129793</v>
      </c>
      <c r="H36" s="95">
        <v>6.9201930605929336</v>
      </c>
      <c r="I36" s="96">
        <v>3.5442753834993157</v>
      </c>
      <c r="J36" s="97">
        <v>0.13940697708847372</v>
      </c>
      <c r="K36" s="97">
        <v>4.8690645816040643</v>
      </c>
      <c r="L36" s="79"/>
      <c r="M36" s="79"/>
    </row>
    <row r="37" spans="1:13" x14ac:dyDescent="0.2">
      <c r="A37" s="94" t="s">
        <v>330</v>
      </c>
      <c r="B37" s="5">
        <v>250</v>
      </c>
      <c r="C37" s="3">
        <v>1</v>
      </c>
      <c r="D37" s="12" t="s">
        <v>413</v>
      </c>
      <c r="E37" s="95">
        <v>28.622063693271599</v>
      </c>
      <c r="F37" s="95">
        <v>-23.671026007593319</v>
      </c>
      <c r="G37" s="95">
        <v>9.3850224824216113</v>
      </c>
      <c r="H37" s="95">
        <v>8.1966342446952858</v>
      </c>
      <c r="I37" s="96">
        <v>3.5565840583394399</v>
      </c>
      <c r="J37" s="97">
        <v>0.2270510575504181</v>
      </c>
      <c r="K37" s="97">
        <v>6.0543439109210562</v>
      </c>
      <c r="L37" s="79"/>
      <c r="M37" s="79"/>
    </row>
    <row r="38" spans="1:13" x14ac:dyDescent="0.2">
      <c r="A38" s="94" t="s">
        <v>331</v>
      </c>
      <c r="B38" s="5">
        <v>250</v>
      </c>
      <c r="C38" s="3">
        <v>1</v>
      </c>
      <c r="D38" s="12" t="s">
        <v>414</v>
      </c>
      <c r="E38" s="95">
        <v>24.877783704012554</v>
      </c>
      <c r="F38" s="95">
        <v>-23.627971634942448</v>
      </c>
      <c r="G38" s="95">
        <v>8.2136721173065048</v>
      </c>
      <c r="H38" s="95">
        <v>8.2708926154685329</v>
      </c>
      <c r="I38" s="96">
        <v>3.5321714544380627</v>
      </c>
      <c r="J38" s="97">
        <v>0.19860071657754008</v>
      </c>
      <c r="K38" s="97">
        <v>4.1105102235851527</v>
      </c>
      <c r="L38" s="79"/>
      <c r="M38" s="79"/>
    </row>
    <row r="39" spans="1:13" x14ac:dyDescent="0.2">
      <c r="A39" s="94" t="s">
        <v>332</v>
      </c>
      <c r="B39" s="5">
        <v>250</v>
      </c>
      <c r="C39" s="3">
        <v>1</v>
      </c>
      <c r="D39" s="12" t="s">
        <v>415</v>
      </c>
      <c r="E39" s="95">
        <v>37.308697216731915</v>
      </c>
      <c r="F39" s="95">
        <v>-23.608401465555684</v>
      </c>
      <c r="G39" s="95">
        <v>12.255835612419466</v>
      </c>
      <c r="H39" s="95">
        <v>8.32708813929694</v>
      </c>
      <c r="I39" s="96">
        <v>3.5500511298964201</v>
      </c>
      <c r="J39" s="97">
        <v>0.19493213067935955</v>
      </c>
      <c r="K39" s="97">
        <v>5.6774167312127037</v>
      </c>
      <c r="L39" s="79"/>
      <c r="M39" s="79"/>
    </row>
    <row r="40" spans="1:13" x14ac:dyDescent="0.2">
      <c r="A40" s="94" t="s">
        <v>333</v>
      </c>
      <c r="B40" s="5">
        <v>250</v>
      </c>
      <c r="C40" s="3">
        <v>2</v>
      </c>
      <c r="D40" s="12" t="s">
        <v>416</v>
      </c>
      <c r="E40" s="95">
        <v>33.707626961207232</v>
      </c>
      <c r="F40" s="95">
        <v>-23.245374823431241</v>
      </c>
      <c r="G40" s="95">
        <v>11.211153947814632</v>
      </c>
      <c r="H40" s="95">
        <v>8.9081097160227749</v>
      </c>
      <c r="I40" s="96">
        <v>3.5062696606193642</v>
      </c>
      <c r="J40" s="97">
        <v>0.16229117548195748</v>
      </c>
      <c r="K40" s="97">
        <v>6.3129553477138565</v>
      </c>
      <c r="L40" s="79"/>
      <c r="M40" s="79"/>
    </row>
    <row r="41" spans="1:13" x14ac:dyDescent="0.2">
      <c r="A41" s="94" t="s">
        <v>334</v>
      </c>
      <c r="B41" s="5">
        <v>250</v>
      </c>
      <c r="C41" s="3">
        <v>2</v>
      </c>
      <c r="D41" s="12" t="s">
        <v>417</v>
      </c>
      <c r="E41" s="95">
        <v>20.352596721240186</v>
      </c>
      <c r="F41" s="95">
        <v>-23.087834959867806</v>
      </c>
      <c r="G41" s="95">
        <v>7.0983784258467182</v>
      </c>
      <c r="H41" s="95">
        <v>9.1840698776801197</v>
      </c>
      <c r="I41" s="96">
        <v>3.3437063486127552</v>
      </c>
      <c r="J41" s="97">
        <v>0.15627501639344263</v>
      </c>
      <c r="K41" s="97">
        <v>7.6490667007332682</v>
      </c>
      <c r="L41" s="79"/>
      <c r="M41" s="79"/>
    </row>
    <row r="42" spans="1:13" x14ac:dyDescent="0.2">
      <c r="A42" s="94" t="s">
        <v>52</v>
      </c>
      <c r="B42" s="5">
        <v>250</v>
      </c>
      <c r="C42" s="3">
        <v>2</v>
      </c>
      <c r="D42" s="12" t="s">
        <v>418</v>
      </c>
      <c r="E42" s="95">
        <v>30.385755250542861</v>
      </c>
      <c r="F42" s="95">
        <v>-23.540884381171352</v>
      </c>
      <c r="G42" s="95">
        <v>10.433747402062723</v>
      </c>
      <c r="H42" s="95">
        <v>8.0360756051855553</v>
      </c>
      <c r="I42" s="96">
        <v>3.396230579614075</v>
      </c>
      <c r="J42" s="97">
        <v>0.1248475466101695</v>
      </c>
      <c r="K42" s="97">
        <v>7.8721711440129205</v>
      </c>
      <c r="L42" s="79"/>
      <c r="M42" s="79"/>
    </row>
    <row r="43" spans="1:13" x14ac:dyDescent="0.2">
      <c r="A43" s="94" t="s">
        <v>335</v>
      </c>
      <c r="B43" s="5">
        <v>300</v>
      </c>
      <c r="C43" s="3">
        <v>0.5</v>
      </c>
      <c r="D43" s="12" t="s">
        <v>419</v>
      </c>
      <c r="E43" s="95">
        <v>39.033971972662478</v>
      </c>
      <c r="F43" s="95">
        <v>-23.777683430751175</v>
      </c>
      <c r="G43" s="95">
        <v>11.988867268165952</v>
      </c>
      <c r="H43" s="95">
        <v>8.471590914855696</v>
      </c>
      <c r="I43" s="96">
        <v>3.7969252296095473</v>
      </c>
      <c r="J43" s="97">
        <v>0.18410100761179829</v>
      </c>
      <c r="K43" s="97">
        <v>6.2299034606844836</v>
      </c>
      <c r="L43" s="79"/>
      <c r="M43" s="79"/>
    </row>
    <row r="44" spans="1:13" x14ac:dyDescent="0.2">
      <c r="A44" s="94" t="s">
        <v>336</v>
      </c>
      <c r="B44" s="5">
        <v>300</v>
      </c>
      <c r="C44" s="3">
        <v>0.5</v>
      </c>
      <c r="D44" s="12" t="s">
        <v>420</v>
      </c>
      <c r="E44" s="95">
        <v>21.480186032009343</v>
      </c>
      <c r="F44" s="95">
        <v>-23.663197939838618</v>
      </c>
      <c r="G44" s="95">
        <v>6.9570675152322696</v>
      </c>
      <c r="H44" s="95">
        <v>8.2458053280451402</v>
      </c>
      <c r="I44" s="96">
        <v>3.6006364309233669</v>
      </c>
      <c r="J44" s="97">
        <v>0.18599673193916347</v>
      </c>
      <c r="K44" s="97">
        <v>6.5855556116265603</v>
      </c>
      <c r="L44" s="79"/>
      <c r="M44" s="79"/>
    </row>
    <row r="45" spans="1:13" x14ac:dyDescent="0.2">
      <c r="A45" s="94" t="s">
        <v>337</v>
      </c>
      <c r="B45" s="5">
        <v>300</v>
      </c>
      <c r="C45" s="3">
        <v>0.5</v>
      </c>
      <c r="D45" s="12" t="s">
        <v>421</v>
      </c>
      <c r="E45" s="95">
        <v>22.670868239175501</v>
      </c>
      <c r="F45" s="95">
        <v>-23.854985599828886</v>
      </c>
      <c r="G45" s="95">
        <v>6.907519123867087</v>
      </c>
      <c r="H45" s="95">
        <v>8.2317564470880384</v>
      </c>
      <c r="I45" s="96">
        <v>3.8274850931866351</v>
      </c>
      <c r="J45" s="97"/>
      <c r="K45" s="97"/>
      <c r="L45" s="79"/>
      <c r="M45" s="79"/>
    </row>
    <row r="46" spans="1:13" x14ac:dyDescent="0.2">
      <c r="A46" s="94" t="s">
        <v>338</v>
      </c>
      <c r="B46" s="5">
        <v>300</v>
      </c>
      <c r="C46" s="3">
        <v>1</v>
      </c>
      <c r="D46" s="12" t="s">
        <v>422</v>
      </c>
      <c r="E46" s="95">
        <v>6.4012437492082279</v>
      </c>
      <c r="F46" s="95">
        <v>-23.00661875691274</v>
      </c>
      <c r="G46" s="95">
        <v>2.142662806498556</v>
      </c>
      <c r="H46" s="95">
        <v>10.29794543927887</v>
      </c>
      <c r="I46" s="96">
        <v>3.483998704336229</v>
      </c>
      <c r="J46" s="97">
        <v>0.19450503992210325</v>
      </c>
      <c r="K46" s="97">
        <v>2.8498853686586245</v>
      </c>
      <c r="L46" s="79"/>
      <c r="M46" s="79"/>
    </row>
    <row r="47" spans="1:13" x14ac:dyDescent="0.2">
      <c r="A47" s="94" t="s">
        <v>339</v>
      </c>
      <c r="B47" s="5">
        <v>300</v>
      </c>
      <c r="C47" s="3">
        <v>1</v>
      </c>
      <c r="D47" s="12" t="s">
        <v>423</v>
      </c>
      <c r="E47" s="95">
        <v>10.481792789653236</v>
      </c>
      <c r="F47" s="95">
        <v>-23.315827433223582</v>
      </c>
      <c r="G47" s="95">
        <v>3.5240669629107804</v>
      </c>
      <c r="H47" s="95">
        <v>10.438434248849884</v>
      </c>
      <c r="I47" s="96">
        <v>3.4686371323390852</v>
      </c>
      <c r="J47" s="97">
        <v>0.14836110341726619</v>
      </c>
      <c r="K47" s="97">
        <v>3.5703951994842864</v>
      </c>
      <c r="L47" s="79"/>
      <c r="M47" s="79"/>
    </row>
    <row r="48" spans="1:13" x14ac:dyDescent="0.2">
      <c r="A48" s="94" t="s">
        <v>340</v>
      </c>
      <c r="B48" s="5">
        <v>300</v>
      </c>
      <c r="C48" s="3">
        <v>1</v>
      </c>
      <c r="D48" s="12" t="s">
        <v>424</v>
      </c>
      <c r="E48" s="95">
        <v>12.064390357410636</v>
      </c>
      <c r="F48" s="95">
        <v>-22.913660452325615</v>
      </c>
      <c r="G48" s="95">
        <v>4.6117019760821227</v>
      </c>
      <c r="H48" s="95">
        <v>11.003399961624744</v>
      </c>
      <c r="I48" s="96">
        <v>3.0507849687436921</v>
      </c>
      <c r="J48" s="79"/>
      <c r="K48" s="79"/>
      <c r="L48" s="79"/>
      <c r="M48" s="79"/>
    </row>
    <row r="49" spans="1:13" x14ac:dyDescent="0.2">
      <c r="A49" s="94" t="s">
        <v>341</v>
      </c>
      <c r="B49" s="5">
        <v>300</v>
      </c>
      <c r="C49" s="3">
        <v>2</v>
      </c>
      <c r="D49" s="12" t="s">
        <v>425</v>
      </c>
      <c r="E49" s="95">
        <v>20.17856432870316</v>
      </c>
      <c r="F49" s="95">
        <v>-23.315827433223582</v>
      </c>
      <c r="G49" s="95">
        <v>8.7646231618976795</v>
      </c>
      <c r="H49" s="95">
        <v>12.942145533704728</v>
      </c>
      <c r="I49" s="96">
        <v>2.6848774450416482</v>
      </c>
      <c r="J49" s="79"/>
      <c r="K49" s="79"/>
      <c r="L49" s="79"/>
      <c r="M49" s="79"/>
    </row>
    <row r="50" spans="1:13" x14ac:dyDescent="0.2">
      <c r="A50" s="94" t="s">
        <v>342</v>
      </c>
      <c r="B50" s="5">
        <v>300</v>
      </c>
      <c r="C50" s="3">
        <v>2</v>
      </c>
      <c r="D50" s="12">
        <v>4246</v>
      </c>
      <c r="E50" s="95">
        <v>8.024631410243801</v>
      </c>
      <c r="F50" s="95">
        <v>-23.272773060572707</v>
      </c>
      <c r="G50" s="95">
        <v>3.3147718223165605</v>
      </c>
      <c r="H50" s="95">
        <v>12.613000322709784</v>
      </c>
      <c r="I50" s="96">
        <v>2.8231821925574034</v>
      </c>
      <c r="J50" s="79"/>
      <c r="K50" s="79"/>
      <c r="L50" s="79"/>
      <c r="M50" s="79"/>
    </row>
    <row r="51" spans="1:13" x14ac:dyDescent="0.2">
      <c r="A51" s="94" t="s">
        <v>426</v>
      </c>
      <c r="B51" s="5">
        <v>300</v>
      </c>
      <c r="C51" s="3">
        <v>2</v>
      </c>
      <c r="D51" s="12" t="s">
        <v>427</v>
      </c>
      <c r="E51" s="95">
        <v>5.4337361272209623</v>
      </c>
      <c r="F51" s="95">
        <v>-22.955736316507156</v>
      </c>
      <c r="G51" s="95">
        <v>2.0539932764757816</v>
      </c>
      <c r="H51" s="95">
        <v>11.163958601134475</v>
      </c>
      <c r="I51" s="96">
        <v>3.0850838890746943</v>
      </c>
      <c r="J51" s="97">
        <v>0.16783389321789322</v>
      </c>
      <c r="K51" s="97">
        <v>4.0194889838285244</v>
      </c>
      <c r="L51" s="79"/>
      <c r="M51" s="79"/>
    </row>
    <row r="52" spans="1:13" x14ac:dyDescent="0.2">
      <c r="A52" s="94" t="s">
        <v>344</v>
      </c>
      <c r="B52" s="5">
        <v>350</v>
      </c>
      <c r="C52" s="3">
        <v>0.5</v>
      </c>
      <c r="D52" s="12" t="s">
        <v>428</v>
      </c>
      <c r="E52" s="95">
        <v>15.646919280139334</v>
      </c>
      <c r="F52" s="95">
        <v>-23.325612517916966</v>
      </c>
      <c r="G52" s="95">
        <v>4.3724304348959508</v>
      </c>
      <c r="H52" s="95">
        <v>9.4921417672394135</v>
      </c>
      <c r="I52" s="96">
        <v>4.1732402224355827</v>
      </c>
      <c r="J52" s="97">
        <v>0.13369974309069679</v>
      </c>
      <c r="K52" s="97">
        <v>4.376093512205423</v>
      </c>
      <c r="L52" s="79"/>
      <c r="M52" s="79"/>
    </row>
    <row r="53" spans="1:13" x14ac:dyDescent="0.2">
      <c r="A53" s="94" t="s">
        <v>345</v>
      </c>
      <c r="B53" s="5">
        <v>350</v>
      </c>
      <c r="C53" s="3">
        <v>0.5</v>
      </c>
      <c r="D53" s="12" t="s">
        <v>429</v>
      </c>
      <c r="E53" s="95">
        <v>24.911929111764287</v>
      </c>
      <c r="F53" s="95">
        <v>-23.262987975879327</v>
      </c>
      <c r="G53" s="95">
        <v>8.2407057410771785</v>
      </c>
      <c r="H53" s="95">
        <v>9.8925348745168016</v>
      </c>
      <c r="I53" s="96">
        <v>3.5254162645789768</v>
      </c>
      <c r="J53" s="97">
        <v>0.15833639616891598</v>
      </c>
      <c r="K53" s="97">
        <v>4.3592665557998451</v>
      </c>
      <c r="L53" s="79"/>
      <c r="M53" s="79"/>
    </row>
    <row r="54" spans="1:13" x14ac:dyDescent="0.2">
      <c r="A54" s="94" t="s">
        <v>346</v>
      </c>
      <c r="B54" s="5">
        <v>350</v>
      </c>
      <c r="C54" s="3">
        <v>0.5</v>
      </c>
      <c r="D54" s="12" t="s">
        <v>430</v>
      </c>
      <c r="E54" s="95">
        <v>20.814310981890184</v>
      </c>
      <c r="F54" s="95">
        <v>-23.064350756603687</v>
      </c>
      <c r="G54" s="95">
        <v>7.0656904043951503</v>
      </c>
      <c r="H54" s="95">
        <v>10.237735949462721</v>
      </c>
      <c r="I54" s="96">
        <v>3.4353808139281887</v>
      </c>
      <c r="J54" s="79"/>
      <c r="K54" s="79"/>
      <c r="L54" s="79"/>
      <c r="M54" s="79"/>
    </row>
    <row r="55" spans="1:13" x14ac:dyDescent="0.2">
      <c r="A55" s="94" t="s">
        <v>347</v>
      </c>
      <c r="B55" s="5">
        <v>350</v>
      </c>
      <c r="C55" s="3">
        <v>1</v>
      </c>
      <c r="D55" s="12" t="s">
        <v>431</v>
      </c>
      <c r="E55" s="95">
        <v>2.3445340718331127</v>
      </c>
      <c r="F55" s="95">
        <v>-22.849078893349301</v>
      </c>
      <c r="G55" s="95">
        <v>0.91118089484224207</v>
      </c>
      <c r="H55" s="95">
        <v>11.718889398939979</v>
      </c>
      <c r="I55" s="96">
        <v>3.0006780015224961</v>
      </c>
      <c r="J55" s="79"/>
      <c r="K55" s="79"/>
      <c r="L55" s="79"/>
      <c r="M55" s="79"/>
    </row>
    <row r="56" spans="1:13" x14ac:dyDescent="0.2">
      <c r="A56" s="94" t="s">
        <v>349</v>
      </c>
      <c r="B56" s="5">
        <v>350</v>
      </c>
      <c r="C56" s="3">
        <v>1</v>
      </c>
      <c r="D56" s="12" t="s">
        <v>432</v>
      </c>
      <c r="E56" s="95">
        <v>5.5257485140645199</v>
      </c>
      <c r="F56" s="95">
        <v>-22.944972723344438</v>
      </c>
      <c r="G56" s="95">
        <v>2.0302015281914403</v>
      </c>
      <c r="H56" s="95">
        <v>11.52922950601911</v>
      </c>
      <c r="I56" s="96">
        <v>3.1740913113265488</v>
      </c>
      <c r="J56" s="79"/>
      <c r="K56" s="79"/>
      <c r="L56" s="79"/>
      <c r="M56" s="79"/>
    </row>
    <row r="57" spans="1:13" x14ac:dyDescent="0.2">
      <c r="A57" s="94" t="s">
        <v>350</v>
      </c>
      <c r="B57" s="5">
        <v>350</v>
      </c>
      <c r="C57" s="3">
        <v>1</v>
      </c>
      <c r="D57" s="12" t="s">
        <v>433</v>
      </c>
      <c r="E57" s="95">
        <v>4.6681270412753246</v>
      </c>
      <c r="F57" s="95">
        <v>-22.979220519771275</v>
      </c>
      <c r="G57" s="95">
        <v>1.6448828508072111</v>
      </c>
      <c r="H57" s="95">
        <v>11.33053818962582</v>
      </c>
      <c r="I57" s="96">
        <v>3.3095972342091842</v>
      </c>
      <c r="J57" s="97">
        <v>0.15343541539838854</v>
      </c>
      <c r="K57" s="97">
        <v>3.5516571941669692</v>
      </c>
      <c r="L57" s="79"/>
      <c r="M57" s="79"/>
    </row>
    <row r="58" spans="1:13" x14ac:dyDescent="0.2">
      <c r="A58" s="94" t="s">
        <v>351</v>
      </c>
      <c r="B58" s="5">
        <v>350</v>
      </c>
      <c r="C58" s="3">
        <v>2</v>
      </c>
      <c r="D58" s="12" t="s">
        <v>434</v>
      </c>
      <c r="E58" s="95">
        <v>2.5008979176622805</v>
      </c>
      <c r="F58" s="95">
        <v>-22.73067936855939</v>
      </c>
      <c r="G58" s="95">
        <v>0.93790683866036406</v>
      </c>
      <c r="H58" s="95">
        <v>12.114265048732687</v>
      </c>
      <c r="I58" s="96">
        <v>3.1095941706478123</v>
      </c>
      <c r="J58" s="97"/>
      <c r="K58" s="97"/>
      <c r="L58" s="79"/>
      <c r="M58" s="79"/>
    </row>
    <row r="59" spans="1:13" x14ac:dyDescent="0.2">
      <c r="A59" s="94" t="s">
        <v>352</v>
      </c>
      <c r="B59" s="5">
        <v>350</v>
      </c>
      <c r="C59" s="3">
        <v>2</v>
      </c>
      <c r="D59" s="12" t="s">
        <v>435</v>
      </c>
      <c r="E59" s="95">
        <v>1.4429474945053617</v>
      </c>
      <c r="F59" s="95">
        <v>-22.928338079365691</v>
      </c>
      <c r="G59" s="95">
        <v>0.61386682643825519</v>
      </c>
      <c r="H59" s="95">
        <v>12.86989414592535</v>
      </c>
      <c r="I59" s="96">
        <v>2.7412195144071552</v>
      </c>
      <c r="J59" s="97">
        <v>0.14131498792270533</v>
      </c>
      <c r="K59" s="97">
        <v>4.6139497007101493</v>
      </c>
      <c r="L59" s="79"/>
      <c r="M59" s="79"/>
    </row>
    <row r="60" spans="1:13" x14ac:dyDescent="0.2">
      <c r="A60" s="94" t="s">
        <v>353</v>
      </c>
      <c r="B60" s="5">
        <v>350</v>
      </c>
      <c r="C60" s="3">
        <v>2</v>
      </c>
      <c r="D60" s="12" t="s">
        <v>436</v>
      </c>
      <c r="E60" s="95">
        <v>3.4223540479792405</v>
      </c>
      <c r="F60" s="95">
        <v>-22.888219232122829</v>
      </c>
      <c r="G60" s="95">
        <v>1.3807703493549659</v>
      </c>
      <c r="H60" s="95">
        <v>12.716359946894173</v>
      </c>
      <c r="I60" s="96">
        <v>2.8904864283239666</v>
      </c>
      <c r="J60" s="97">
        <v>0.15099720422535209</v>
      </c>
      <c r="K60" s="97">
        <v>4.8413611461020603</v>
      </c>
      <c r="L60" s="79"/>
      <c r="M60" s="79"/>
    </row>
    <row r="61" spans="1:13" x14ac:dyDescent="0.2">
      <c r="A61" s="94" t="s">
        <v>354</v>
      </c>
      <c r="B61" s="5">
        <v>400</v>
      </c>
      <c r="C61" s="3">
        <v>0.5</v>
      </c>
      <c r="D61" s="12">
        <v>4257</v>
      </c>
      <c r="E61" s="95">
        <v>8.269880380026672</v>
      </c>
      <c r="F61" s="95">
        <v>-22.452782963267364</v>
      </c>
      <c r="G61" s="95">
        <v>2.7037324227692872</v>
      </c>
      <c r="H61" s="95">
        <v>10.421374893401975</v>
      </c>
      <c r="I61" s="96">
        <v>3.5669988530534251</v>
      </c>
      <c r="J61" s="97">
        <v>0.14074731919814959</v>
      </c>
      <c r="K61" s="97">
        <v>4.153540738034927</v>
      </c>
      <c r="L61" s="79"/>
      <c r="M61" s="79"/>
    </row>
    <row r="62" spans="1:13" x14ac:dyDescent="0.2">
      <c r="A62" s="94" t="s">
        <v>355</v>
      </c>
      <c r="B62" s="5">
        <v>400</v>
      </c>
      <c r="C62" s="3">
        <v>0.5</v>
      </c>
      <c r="D62" s="12" t="s">
        <v>437</v>
      </c>
      <c r="E62" s="95">
        <v>4.8671559547249634</v>
      </c>
      <c r="F62" s="95">
        <v>-23.267880518226015</v>
      </c>
      <c r="G62" s="95">
        <v>1.4349033540109235</v>
      </c>
      <c r="H62" s="95">
        <v>10.235728966468852</v>
      </c>
      <c r="I62" s="96">
        <v>3.9556700813298971</v>
      </c>
      <c r="J62" s="97">
        <v>0.14736610548172757</v>
      </c>
      <c r="K62" s="97">
        <v>4.8198207779711302</v>
      </c>
      <c r="L62" s="79"/>
      <c r="M62" s="79"/>
    </row>
    <row r="63" spans="1:13" x14ac:dyDescent="0.2">
      <c r="A63" s="94" t="s">
        <v>438</v>
      </c>
      <c r="B63" s="5">
        <v>400</v>
      </c>
      <c r="C63" s="3">
        <v>0.5</v>
      </c>
      <c r="D63" s="12" t="s">
        <v>439</v>
      </c>
      <c r="E63" s="95">
        <v>6.9256518468314114</v>
      </c>
      <c r="F63" s="95">
        <v>-22.577053538873308</v>
      </c>
      <c r="G63" s="95">
        <v>2.1856775123929437</v>
      </c>
      <c r="H63" s="95">
        <v>10.241749915450463</v>
      </c>
      <c r="I63" s="96">
        <v>3.6952346598261885</v>
      </c>
      <c r="J63" s="97">
        <v>0.13520385148133895</v>
      </c>
      <c r="K63" s="97">
        <v>4.6232895928148574</v>
      </c>
      <c r="L63" s="79"/>
      <c r="M63" s="79"/>
    </row>
    <row r="64" spans="1:13" x14ac:dyDescent="0.2">
      <c r="A64" s="94" t="s">
        <v>357</v>
      </c>
      <c r="B64" s="5">
        <v>400</v>
      </c>
      <c r="C64" s="3">
        <v>1</v>
      </c>
      <c r="D64" s="12" t="s">
        <v>440</v>
      </c>
      <c r="E64" s="95">
        <v>5.8264683367085892</v>
      </c>
      <c r="F64" s="95">
        <v>-22.613258352238816</v>
      </c>
      <c r="G64" s="95">
        <v>1.8923556056922788</v>
      </c>
      <c r="H64" s="95">
        <v>11.139874805208017</v>
      </c>
      <c r="I64" s="96">
        <v>3.5906253332120381</v>
      </c>
      <c r="J64" s="97">
        <v>0.14289067520661158</v>
      </c>
      <c r="K64" s="97">
        <v>4.5864095711151709</v>
      </c>
      <c r="L64" s="79"/>
      <c r="M64" s="79"/>
    </row>
    <row r="65" spans="1:13" x14ac:dyDescent="0.2">
      <c r="A65" s="94" t="s">
        <v>358</v>
      </c>
      <c r="B65" s="5">
        <v>400</v>
      </c>
      <c r="C65" s="3">
        <v>1</v>
      </c>
      <c r="D65" s="12" t="s">
        <v>441</v>
      </c>
      <c r="E65" s="95">
        <v>2.1943689161958377</v>
      </c>
      <c r="F65" s="95">
        <v>-22.736550419375419</v>
      </c>
      <c r="G65" s="95">
        <v>0.76025267478073344</v>
      </c>
      <c r="H65" s="95">
        <v>10.713390919010294</v>
      </c>
      <c r="I65" s="96">
        <v>3.3660389491847602</v>
      </c>
      <c r="J65" s="97">
        <v>0.15312431887985548</v>
      </c>
      <c r="K65" s="97">
        <v>3.190358263879586</v>
      </c>
      <c r="L65" s="97">
        <v>0.16058853210161661</v>
      </c>
      <c r="M65" s="97">
        <v>3.7057856153728159</v>
      </c>
    </row>
    <row r="66" spans="1:13" x14ac:dyDescent="0.2">
      <c r="A66" s="94" t="s">
        <v>359</v>
      </c>
      <c r="B66" s="5">
        <v>400</v>
      </c>
      <c r="C66" s="3">
        <v>1</v>
      </c>
      <c r="D66" s="12" t="s">
        <v>442</v>
      </c>
      <c r="E66" s="95">
        <v>2.2750669021217953</v>
      </c>
      <c r="F66" s="95">
        <v>-22.523235573059708</v>
      </c>
      <c r="G66" s="95">
        <v>0.81506352618609823</v>
      </c>
      <c r="H66" s="95">
        <v>10.002918939179743</v>
      </c>
      <c r="I66" s="96">
        <v>3.2551436912723895</v>
      </c>
      <c r="J66" s="97">
        <v>0.18743388476190476</v>
      </c>
      <c r="K66" s="97">
        <v>2.2283459812365587</v>
      </c>
      <c r="L66" s="97">
        <v>0.14009364132104454</v>
      </c>
      <c r="M66" s="97">
        <v>2.539996886064305</v>
      </c>
    </row>
    <row r="67" spans="1:13" x14ac:dyDescent="0.2">
      <c r="A67" s="94" t="s">
        <v>360</v>
      </c>
      <c r="B67" s="5">
        <v>400</v>
      </c>
      <c r="C67" s="3">
        <v>2</v>
      </c>
      <c r="D67" s="12" t="s">
        <v>443</v>
      </c>
      <c r="E67" s="95">
        <v>1.710180935849007</v>
      </c>
      <c r="F67" s="95">
        <v>-23.221890620167123</v>
      </c>
      <c r="G67" s="95">
        <v>0.62580919515010081</v>
      </c>
      <c r="H67" s="95">
        <v>11.167972567122217</v>
      </c>
      <c r="I67" s="96">
        <v>3.1868936572507836</v>
      </c>
      <c r="J67" s="79"/>
      <c r="K67" s="79"/>
      <c r="L67" s="79"/>
      <c r="M67" s="79"/>
    </row>
    <row r="68" spans="1:13" x14ac:dyDescent="0.2">
      <c r="A68" s="94" t="s">
        <v>361</v>
      </c>
      <c r="B68" s="5">
        <v>400</v>
      </c>
      <c r="C68" s="3">
        <v>2</v>
      </c>
      <c r="D68" s="12" t="s">
        <v>444</v>
      </c>
      <c r="E68" s="95">
        <v>10.47595517026117</v>
      </c>
      <c r="F68" s="95">
        <v>-23.486087906888418</v>
      </c>
      <c r="G68" s="95">
        <v>3.4198617118899688</v>
      </c>
      <c r="H68" s="95">
        <v>13.724868901314665</v>
      </c>
      <c r="I68" s="96">
        <v>3.5723379509048674</v>
      </c>
      <c r="J68" s="97">
        <v>0.2211376812468577</v>
      </c>
      <c r="K68" s="97">
        <v>1.3197855427884018</v>
      </c>
      <c r="L68" s="79"/>
      <c r="M68" s="79"/>
    </row>
    <row r="69" spans="1:13" x14ac:dyDescent="0.2">
      <c r="A69" s="98" t="s">
        <v>362</v>
      </c>
      <c r="B69" s="5">
        <v>400</v>
      </c>
      <c r="C69" s="3">
        <v>2</v>
      </c>
      <c r="D69" s="14" t="s">
        <v>445</v>
      </c>
      <c r="E69" s="99">
        <v>5.0604680889951608</v>
      </c>
      <c r="F69" s="99">
        <v>-22.850057401818638</v>
      </c>
      <c r="G69" s="99">
        <v>1.9125929559197119</v>
      </c>
      <c r="H69" s="99">
        <v>14.033944282370893</v>
      </c>
      <c r="I69" s="100">
        <v>3.085571323526592</v>
      </c>
      <c r="J69" s="101">
        <v>0.17130435019797624</v>
      </c>
      <c r="K69" s="101">
        <v>3.5070781908921411</v>
      </c>
      <c r="L69" s="101">
        <v>0.43172368592592586</v>
      </c>
      <c r="M69" s="101">
        <v>2.6648779007886727</v>
      </c>
    </row>
    <row r="71" spans="1:13" x14ac:dyDescent="0.2">
      <c r="A71" s="7" t="s">
        <v>82</v>
      </c>
    </row>
    <row r="72" spans="1:13" x14ac:dyDescent="0.2">
      <c r="A72" s="7" t="s">
        <v>244</v>
      </c>
    </row>
    <row r="73" spans="1:13" x14ac:dyDescent="0.2">
      <c r="A73" s="7" t="s">
        <v>448</v>
      </c>
    </row>
    <row r="74" spans="1:13" ht="19" x14ac:dyDescent="0.2">
      <c r="A74" s="7" t="s">
        <v>449</v>
      </c>
    </row>
    <row r="75" spans="1:13" x14ac:dyDescent="0.2">
      <c r="A75" s="7" t="s">
        <v>450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526BF-B512-394A-A5D7-F3B7622888A3}">
  <dimension ref="A1:AC573"/>
  <sheetViews>
    <sheetView workbookViewId="0">
      <selection activeCell="A2" sqref="A2"/>
    </sheetView>
  </sheetViews>
  <sheetFormatPr baseColWidth="10" defaultRowHeight="16" x14ac:dyDescent="0.2"/>
  <cols>
    <col min="1" max="1" width="5.83203125" customWidth="1"/>
    <col min="2" max="2" width="6.83203125" customWidth="1"/>
    <col min="3" max="3" width="5.1640625" customWidth="1"/>
    <col min="4" max="4" width="8.6640625" customWidth="1"/>
    <col min="5" max="24" width="7.5" customWidth="1"/>
  </cols>
  <sheetData>
    <row r="1" spans="1:29" ht="21" x14ac:dyDescent="0.25">
      <c r="A1" s="6" t="s">
        <v>491</v>
      </c>
    </row>
    <row r="3" spans="1:29" x14ac:dyDescent="0.2">
      <c r="A3" s="135" t="s">
        <v>485</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3"/>
    </row>
    <row r="4" spans="1:29" x14ac:dyDescent="0.2">
      <c r="A4" s="74" t="s">
        <v>451</v>
      </c>
      <c r="B4" s="41" t="s">
        <v>246</v>
      </c>
      <c r="C4" s="41" t="s">
        <v>247</v>
      </c>
      <c r="D4" s="41" t="s">
        <v>248</v>
      </c>
      <c r="E4" s="41">
        <v>1</v>
      </c>
      <c r="F4" s="41">
        <v>2</v>
      </c>
      <c r="G4" s="41">
        <v>3</v>
      </c>
      <c r="H4" s="41">
        <v>4</v>
      </c>
      <c r="I4" s="41">
        <v>5</v>
      </c>
      <c r="J4" s="41">
        <v>6</v>
      </c>
      <c r="K4" s="41">
        <v>7</v>
      </c>
      <c r="L4" s="41">
        <v>8</v>
      </c>
      <c r="M4" s="41">
        <v>9</v>
      </c>
      <c r="N4" s="41">
        <v>10</v>
      </c>
      <c r="O4" s="41">
        <v>11</v>
      </c>
      <c r="P4" s="41">
        <v>12</v>
      </c>
      <c r="Q4" s="41">
        <v>13</v>
      </c>
      <c r="R4" s="41">
        <v>14</v>
      </c>
      <c r="S4" s="41">
        <v>15</v>
      </c>
      <c r="T4" s="41">
        <v>16</v>
      </c>
      <c r="U4" s="41">
        <v>17</v>
      </c>
      <c r="V4" s="41">
        <v>18</v>
      </c>
      <c r="W4" s="41">
        <v>19</v>
      </c>
      <c r="X4" s="41">
        <v>20</v>
      </c>
      <c r="Y4" s="41" t="s">
        <v>249</v>
      </c>
      <c r="Z4" s="41" t="s">
        <v>250</v>
      </c>
      <c r="AA4" s="41" t="s">
        <v>251</v>
      </c>
      <c r="AB4" s="41" t="s">
        <v>252</v>
      </c>
      <c r="AC4" s="41" t="s">
        <v>180</v>
      </c>
    </row>
    <row r="5" spans="1:29" x14ac:dyDescent="0.2">
      <c r="A5" s="149" t="s">
        <v>452</v>
      </c>
      <c r="B5" s="149" t="s">
        <v>87</v>
      </c>
      <c r="C5" s="152" t="s">
        <v>254</v>
      </c>
      <c r="D5" s="43" t="s">
        <v>255</v>
      </c>
      <c r="E5" s="65">
        <v>68.290000000000006</v>
      </c>
      <c r="F5" s="66">
        <v>68.8</v>
      </c>
      <c r="G5" s="66">
        <v>57.82</v>
      </c>
      <c r="H5" s="66">
        <v>61.93</v>
      </c>
      <c r="I5" s="66">
        <v>65.69</v>
      </c>
      <c r="J5" s="66">
        <v>64.11</v>
      </c>
      <c r="K5" s="66">
        <v>59.4</v>
      </c>
      <c r="L5" s="66">
        <v>63.18</v>
      </c>
      <c r="M5" s="66">
        <v>67.42</v>
      </c>
      <c r="N5" s="66">
        <v>64.88</v>
      </c>
      <c r="O5" s="66">
        <v>61.4</v>
      </c>
      <c r="P5" s="66">
        <v>63.59</v>
      </c>
      <c r="Q5" s="66">
        <v>68.05</v>
      </c>
      <c r="R5" s="66">
        <v>65.94</v>
      </c>
      <c r="S5" s="66">
        <v>58.36</v>
      </c>
      <c r="T5" s="66">
        <v>64.38</v>
      </c>
      <c r="U5" s="66">
        <v>66.540000000000006</v>
      </c>
      <c r="V5" s="66">
        <v>68.28</v>
      </c>
      <c r="W5" s="66">
        <v>63.88</v>
      </c>
      <c r="X5" s="69">
        <v>69.7</v>
      </c>
      <c r="Y5" s="36">
        <f>AVERAGE(E5:X5)</f>
        <v>64.582000000000008</v>
      </c>
      <c r="Z5" s="106">
        <f>STDEV(E5:X5)</f>
        <v>3.4841061679394456</v>
      </c>
      <c r="AA5" s="44">
        <f>MAX(E5:X5)</f>
        <v>69.7</v>
      </c>
      <c r="AB5" s="44">
        <f>MIN(E5:X5)</f>
        <v>57.82</v>
      </c>
      <c r="AC5" s="25">
        <f>AA5-AB5</f>
        <v>11.880000000000003</v>
      </c>
    </row>
    <row r="6" spans="1:29" x14ac:dyDescent="0.2">
      <c r="A6" s="150"/>
      <c r="B6" s="150"/>
      <c r="C6" s="153"/>
      <c r="D6" s="45" t="s">
        <v>256</v>
      </c>
      <c r="E6" s="62">
        <v>5.93</v>
      </c>
      <c r="F6" s="59">
        <v>6.58</v>
      </c>
      <c r="G6" s="59">
        <v>5.47</v>
      </c>
      <c r="H6" s="59">
        <v>6.75</v>
      </c>
      <c r="I6" s="59">
        <v>6.03</v>
      </c>
      <c r="J6" s="59">
        <v>6.68</v>
      </c>
      <c r="K6" s="59">
        <v>4.54</v>
      </c>
      <c r="L6" s="59">
        <v>5.67</v>
      </c>
      <c r="M6" s="59">
        <v>6.41</v>
      </c>
      <c r="N6" s="59">
        <v>7.02</v>
      </c>
      <c r="O6" s="59">
        <v>5.77</v>
      </c>
      <c r="P6" s="59">
        <v>6.79</v>
      </c>
      <c r="Q6" s="59">
        <v>6.57</v>
      </c>
      <c r="R6" s="59">
        <v>7.24</v>
      </c>
      <c r="S6" s="59">
        <v>6.21</v>
      </c>
      <c r="T6" s="59">
        <v>7.53</v>
      </c>
      <c r="U6" s="59">
        <v>7.52</v>
      </c>
      <c r="V6" s="59">
        <v>6.43</v>
      </c>
      <c r="W6" s="59">
        <v>6.34</v>
      </c>
      <c r="X6" s="70">
        <v>6.22</v>
      </c>
      <c r="Y6" s="37">
        <f t="shared" ref="Y6:Y11" si="0">AVERAGE(E6:X6)</f>
        <v>6.3849999999999998</v>
      </c>
      <c r="Z6" s="107">
        <f t="shared" ref="Z6:Z11" si="1">STDEV(E6:X6)</f>
        <v>0.71511132736540972</v>
      </c>
      <c r="AA6" s="35">
        <f t="shared" ref="AA6:AA11" si="2">MAX(E6:X6)</f>
        <v>7.53</v>
      </c>
      <c r="AB6" s="35">
        <f t="shared" ref="AB6:AB11" si="3">MIN(E6:X6)</f>
        <v>4.54</v>
      </c>
      <c r="AC6" s="26">
        <f t="shared" ref="AC6:AC11" si="4">AA6-AB6</f>
        <v>2.99</v>
      </c>
    </row>
    <row r="7" spans="1:29" x14ac:dyDescent="0.2">
      <c r="A7" s="150"/>
      <c r="B7" s="150"/>
      <c r="C7" s="153"/>
      <c r="D7" s="45" t="s">
        <v>257</v>
      </c>
      <c r="E7" s="62">
        <v>21.41</v>
      </c>
      <c r="F7" s="59">
        <v>22.68</v>
      </c>
      <c r="G7" s="59">
        <v>16.14</v>
      </c>
      <c r="H7" s="59">
        <v>19.64</v>
      </c>
      <c r="I7" s="59">
        <v>20.36</v>
      </c>
      <c r="J7" s="59">
        <v>20.22</v>
      </c>
      <c r="K7" s="59">
        <v>15.49</v>
      </c>
      <c r="L7" s="59">
        <v>18.059999999999999</v>
      </c>
      <c r="M7" s="59">
        <v>21.65</v>
      </c>
      <c r="N7" s="59">
        <v>21.67</v>
      </c>
      <c r="O7" s="59">
        <v>16.82</v>
      </c>
      <c r="P7" s="59">
        <v>19.39</v>
      </c>
      <c r="Q7" s="59">
        <v>19.5</v>
      </c>
      <c r="R7" s="59">
        <v>20.48</v>
      </c>
      <c r="S7" s="59">
        <v>16.25</v>
      </c>
      <c r="T7" s="59">
        <v>20.309999999999999</v>
      </c>
      <c r="U7" s="59">
        <v>21.42</v>
      </c>
      <c r="V7" s="59">
        <v>19.989999999999998</v>
      </c>
      <c r="W7" s="59">
        <v>18.36</v>
      </c>
      <c r="X7" s="70">
        <v>19.829999999999998</v>
      </c>
      <c r="Y7" s="37">
        <f t="shared" si="0"/>
        <v>19.483499999999999</v>
      </c>
      <c r="Z7" s="107">
        <f t="shared" si="1"/>
        <v>2.032833840000829</v>
      </c>
      <c r="AA7" s="35">
        <f t="shared" si="2"/>
        <v>22.68</v>
      </c>
      <c r="AB7" s="35">
        <f t="shared" si="3"/>
        <v>15.49</v>
      </c>
      <c r="AC7" s="26">
        <f t="shared" si="4"/>
        <v>7.1899999999999995</v>
      </c>
    </row>
    <row r="8" spans="1:29" x14ac:dyDescent="0.2">
      <c r="A8" s="150"/>
      <c r="B8" s="150"/>
      <c r="C8" s="47" t="s">
        <v>258</v>
      </c>
      <c r="D8" s="48" t="s">
        <v>259</v>
      </c>
      <c r="E8" s="61">
        <v>92</v>
      </c>
      <c r="F8" s="60">
        <v>90</v>
      </c>
      <c r="G8" s="60">
        <v>90</v>
      </c>
      <c r="H8" s="60">
        <v>90</v>
      </c>
      <c r="I8" s="60">
        <v>91</v>
      </c>
      <c r="J8" s="60">
        <v>91</v>
      </c>
      <c r="K8" s="60">
        <v>92</v>
      </c>
      <c r="L8" s="60">
        <v>92</v>
      </c>
      <c r="M8" s="60">
        <v>94</v>
      </c>
      <c r="N8" s="60">
        <v>92</v>
      </c>
      <c r="O8" s="60">
        <v>96</v>
      </c>
      <c r="P8" s="60">
        <v>96</v>
      </c>
      <c r="Q8" s="60">
        <v>94</v>
      </c>
      <c r="R8" s="60">
        <v>92</v>
      </c>
      <c r="S8" s="60">
        <v>94</v>
      </c>
      <c r="T8" s="60">
        <v>91</v>
      </c>
      <c r="U8" s="60">
        <v>92</v>
      </c>
      <c r="V8" s="60">
        <v>92</v>
      </c>
      <c r="W8" s="60">
        <v>96</v>
      </c>
      <c r="X8" s="71">
        <v>93</v>
      </c>
      <c r="Y8" s="37">
        <f t="shared" si="0"/>
        <v>92.5</v>
      </c>
      <c r="Z8" s="107">
        <f t="shared" si="1"/>
        <v>1.9330913339165219</v>
      </c>
      <c r="AA8" s="35">
        <f t="shared" si="2"/>
        <v>96</v>
      </c>
      <c r="AB8" s="35">
        <f t="shared" si="3"/>
        <v>90</v>
      </c>
      <c r="AC8" s="26">
        <f t="shared" si="4"/>
        <v>6</v>
      </c>
    </row>
    <row r="9" spans="1:29" x14ac:dyDescent="0.2">
      <c r="A9" s="150"/>
      <c r="B9" s="150"/>
      <c r="C9" s="153" t="s">
        <v>260</v>
      </c>
      <c r="D9" s="45" t="s">
        <v>255</v>
      </c>
      <c r="E9" s="62">
        <v>65.23</v>
      </c>
      <c r="F9" s="59">
        <v>65.81</v>
      </c>
      <c r="G9" s="59">
        <v>53.84</v>
      </c>
      <c r="H9" s="59">
        <v>58.36</v>
      </c>
      <c r="I9" s="59">
        <v>62.45</v>
      </c>
      <c r="J9" s="59">
        <v>60.74</v>
      </c>
      <c r="K9" s="59">
        <v>55.52</v>
      </c>
      <c r="L9" s="59">
        <v>59.65</v>
      </c>
      <c r="M9" s="59">
        <v>64.209999999999994</v>
      </c>
      <c r="N9" s="59">
        <v>61.54</v>
      </c>
      <c r="O9" s="59">
        <v>57.55</v>
      </c>
      <c r="P9" s="59">
        <v>59.96</v>
      </c>
      <c r="Q9" s="59">
        <v>64.88</v>
      </c>
      <c r="R9" s="59">
        <v>62.67</v>
      </c>
      <c r="S9" s="59">
        <v>54.22</v>
      </c>
      <c r="T9" s="59">
        <v>61</v>
      </c>
      <c r="U9" s="59">
        <v>63.31</v>
      </c>
      <c r="V9" s="59">
        <v>65.209999999999994</v>
      </c>
      <c r="W9" s="59">
        <v>60.26</v>
      </c>
      <c r="X9" s="70">
        <v>66.69</v>
      </c>
      <c r="Y9" s="37">
        <f t="shared" si="0"/>
        <v>61.154999999999994</v>
      </c>
      <c r="Z9" s="107">
        <f t="shared" si="1"/>
        <v>3.8125975397358678</v>
      </c>
      <c r="AA9" s="35">
        <f t="shared" si="2"/>
        <v>66.69</v>
      </c>
      <c r="AB9" s="35">
        <f t="shared" si="3"/>
        <v>53.84</v>
      </c>
      <c r="AC9" s="26">
        <f t="shared" si="4"/>
        <v>12.849999999999994</v>
      </c>
    </row>
    <row r="10" spans="1:29" x14ac:dyDescent="0.2">
      <c r="A10" s="150"/>
      <c r="B10" s="150"/>
      <c r="C10" s="153"/>
      <c r="D10" s="45" t="s">
        <v>256</v>
      </c>
      <c r="E10" s="62">
        <v>6.27</v>
      </c>
      <c r="F10" s="59">
        <v>6.97</v>
      </c>
      <c r="G10" s="59">
        <v>6</v>
      </c>
      <c r="H10" s="59">
        <v>7.3</v>
      </c>
      <c r="I10" s="59">
        <v>6.44</v>
      </c>
      <c r="J10" s="59">
        <v>7.19</v>
      </c>
      <c r="K10" s="59">
        <v>4.93</v>
      </c>
      <c r="L10" s="59">
        <v>6.09</v>
      </c>
      <c r="M10" s="59">
        <v>6.8</v>
      </c>
      <c r="N10" s="59">
        <v>7.52</v>
      </c>
      <c r="O10" s="59">
        <v>6.22</v>
      </c>
      <c r="P10" s="59">
        <v>7.28</v>
      </c>
      <c r="Q10" s="59">
        <v>6.95</v>
      </c>
      <c r="R10" s="59">
        <v>7.72</v>
      </c>
      <c r="S10" s="59">
        <v>6.79</v>
      </c>
      <c r="T10" s="59">
        <v>8.08</v>
      </c>
      <c r="U10" s="59">
        <v>8.0299999999999994</v>
      </c>
      <c r="V10" s="59">
        <v>6.82</v>
      </c>
      <c r="W10" s="59">
        <v>6.79</v>
      </c>
      <c r="X10" s="70">
        <v>6.57</v>
      </c>
      <c r="Y10" s="37">
        <f t="shared" si="0"/>
        <v>6.8379999999999992</v>
      </c>
      <c r="Z10" s="107">
        <f t="shared" si="1"/>
        <v>0.74736449220613044</v>
      </c>
      <c r="AA10" s="35">
        <f t="shared" si="2"/>
        <v>8.08</v>
      </c>
      <c r="AB10" s="35">
        <f t="shared" si="3"/>
        <v>4.93</v>
      </c>
      <c r="AC10" s="26">
        <f t="shared" si="4"/>
        <v>3.1500000000000004</v>
      </c>
    </row>
    <row r="11" spans="1:29" x14ac:dyDescent="0.2">
      <c r="A11" s="151"/>
      <c r="B11" s="151"/>
      <c r="C11" s="154"/>
      <c r="D11" s="50" t="s">
        <v>257</v>
      </c>
      <c r="E11" s="63">
        <v>23.43</v>
      </c>
      <c r="F11" s="64">
        <v>24.86</v>
      </c>
      <c r="G11" s="64">
        <v>18.559999999999999</v>
      </c>
      <c r="H11" s="64">
        <v>22.17</v>
      </c>
      <c r="I11" s="64">
        <v>22.57</v>
      </c>
      <c r="J11" s="64">
        <v>22.57</v>
      </c>
      <c r="K11" s="64">
        <v>17.61</v>
      </c>
      <c r="L11" s="64">
        <v>20.18</v>
      </c>
      <c r="M11" s="64">
        <v>23.82</v>
      </c>
      <c r="N11" s="64">
        <v>24.18</v>
      </c>
      <c r="O11" s="64">
        <v>18.91</v>
      </c>
      <c r="P11" s="64">
        <v>21.64</v>
      </c>
      <c r="Q11" s="64">
        <v>21.35</v>
      </c>
      <c r="R11" s="64">
        <v>22.66</v>
      </c>
      <c r="S11" s="64">
        <v>18.63</v>
      </c>
      <c r="T11" s="64">
        <v>22.67</v>
      </c>
      <c r="U11" s="64">
        <v>23.72</v>
      </c>
      <c r="V11" s="64">
        <v>21.92</v>
      </c>
      <c r="W11" s="64">
        <v>20.420000000000002</v>
      </c>
      <c r="X11" s="72">
        <v>21.61</v>
      </c>
      <c r="Y11" s="38">
        <f t="shared" si="0"/>
        <v>21.674000000000007</v>
      </c>
      <c r="Z11" s="108">
        <f t="shared" si="1"/>
        <v>2.0418706593400291</v>
      </c>
      <c r="AA11" s="51">
        <f t="shared" si="2"/>
        <v>24.86</v>
      </c>
      <c r="AB11" s="51">
        <f t="shared" si="3"/>
        <v>17.61</v>
      </c>
      <c r="AC11" s="27">
        <f t="shared" si="4"/>
        <v>7.25</v>
      </c>
    </row>
    <row r="12" spans="1:29" x14ac:dyDescent="0.2">
      <c r="A12" s="149" t="s">
        <v>452</v>
      </c>
      <c r="B12" s="149" t="s">
        <v>90</v>
      </c>
      <c r="C12" s="152" t="s">
        <v>254</v>
      </c>
      <c r="D12" s="43" t="s">
        <v>255</v>
      </c>
      <c r="E12" s="65">
        <v>60.24</v>
      </c>
      <c r="F12" s="66">
        <v>62.1</v>
      </c>
      <c r="G12" s="66">
        <v>58.63</v>
      </c>
      <c r="H12" s="66">
        <v>56.63</v>
      </c>
      <c r="I12" s="66">
        <v>57.61</v>
      </c>
      <c r="J12" s="66">
        <v>61.11</v>
      </c>
      <c r="K12" s="66">
        <v>60.83</v>
      </c>
      <c r="L12" s="66">
        <v>65.2</v>
      </c>
      <c r="M12" s="66">
        <v>66</v>
      </c>
      <c r="N12" s="66">
        <v>60.09</v>
      </c>
      <c r="O12" s="66">
        <v>58.59</v>
      </c>
      <c r="P12" s="66">
        <v>57.77</v>
      </c>
      <c r="Q12" s="66">
        <v>57.71</v>
      </c>
      <c r="R12" s="66">
        <v>62.56</v>
      </c>
      <c r="S12" s="66">
        <v>56.8</v>
      </c>
      <c r="T12" s="66">
        <v>57.9</v>
      </c>
      <c r="U12" s="66">
        <v>66.14</v>
      </c>
      <c r="V12" s="66">
        <v>61.2</v>
      </c>
      <c r="W12" s="66">
        <v>64.77</v>
      </c>
      <c r="X12" s="69">
        <v>63.48</v>
      </c>
      <c r="Y12" s="36">
        <f>AVERAGE(E12:X12)</f>
        <v>60.767999999999994</v>
      </c>
      <c r="Z12" s="106">
        <f>STDEV(E12:X12)</f>
        <v>3.11192714026466</v>
      </c>
      <c r="AA12" s="44">
        <f>MAX(E12:X12)</f>
        <v>66.14</v>
      </c>
      <c r="AB12" s="44">
        <f>MIN(E12:X12)</f>
        <v>56.63</v>
      </c>
      <c r="AC12" s="25">
        <f>AA12-AB12</f>
        <v>9.509999999999998</v>
      </c>
    </row>
    <row r="13" spans="1:29" x14ac:dyDescent="0.2">
      <c r="A13" s="150"/>
      <c r="B13" s="150"/>
      <c r="C13" s="153"/>
      <c r="D13" s="45" t="s">
        <v>256</v>
      </c>
      <c r="E13" s="62">
        <v>5.94</v>
      </c>
      <c r="F13" s="59">
        <v>6.96</v>
      </c>
      <c r="G13" s="59">
        <v>7.19</v>
      </c>
      <c r="H13" s="59">
        <v>7.03</v>
      </c>
      <c r="I13" s="59">
        <v>7.72</v>
      </c>
      <c r="J13" s="59">
        <v>6.68</v>
      </c>
      <c r="K13" s="59">
        <v>7.71</v>
      </c>
      <c r="L13" s="59">
        <v>7.17</v>
      </c>
      <c r="M13" s="59">
        <v>7.86</v>
      </c>
      <c r="N13" s="59">
        <v>6.81</v>
      </c>
      <c r="O13" s="59">
        <v>8.31</v>
      </c>
      <c r="P13" s="59">
        <v>7.44</v>
      </c>
      <c r="Q13" s="59">
        <v>8.82</v>
      </c>
      <c r="R13" s="59">
        <v>7.36</v>
      </c>
      <c r="S13" s="59">
        <v>8.75</v>
      </c>
      <c r="T13" s="59">
        <v>5.67</v>
      </c>
      <c r="U13" s="59">
        <v>6.83</v>
      </c>
      <c r="V13" s="59">
        <v>7.14</v>
      </c>
      <c r="W13" s="59">
        <v>7.95</v>
      </c>
      <c r="X13" s="70">
        <v>7.17</v>
      </c>
      <c r="Y13" s="37">
        <f t="shared" ref="Y13:Y18" si="5">AVERAGE(E13:X13)</f>
        <v>7.3254999999999999</v>
      </c>
      <c r="Z13" s="107">
        <f t="shared" ref="Z13:Z18" si="6">STDEV(E13:X13)</f>
        <v>0.79920009351456733</v>
      </c>
      <c r="AA13" s="35">
        <f t="shared" ref="AA13:AA18" si="7">MAX(E13:X13)</f>
        <v>8.82</v>
      </c>
      <c r="AB13" s="35">
        <f t="shared" ref="AB13:AB18" si="8">MIN(E13:X13)</f>
        <v>5.67</v>
      </c>
      <c r="AC13" s="26">
        <f t="shared" ref="AC13:AC18" si="9">AA13-AB13</f>
        <v>3.1500000000000004</v>
      </c>
    </row>
    <row r="14" spans="1:29" x14ac:dyDescent="0.2">
      <c r="A14" s="150"/>
      <c r="B14" s="150"/>
      <c r="C14" s="154"/>
      <c r="D14" s="50" t="s">
        <v>257</v>
      </c>
      <c r="E14" s="62">
        <v>19.350000000000001</v>
      </c>
      <c r="F14" s="59">
        <v>21.92</v>
      </c>
      <c r="G14" s="59">
        <v>19.940000000000001</v>
      </c>
      <c r="H14" s="59">
        <v>18.52</v>
      </c>
      <c r="I14" s="59">
        <v>18.61</v>
      </c>
      <c r="J14" s="59">
        <v>20.32</v>
      </c>
      <c r="K14" s="59">
        <v>21.09</v>
      </c>
      <c r="L14" s="59">
        <v>23.99</v>
      </c>
      <c r="M14" s="59">
        <v>25.61</v>
      </c>
      <c r="N14" s="59">
        <v>21.78</v>
      </c>
      <c r="O14" s="59">
        <v>20.28</v>
      </c>
      <c r="P14" s="59">
        <v>18.420000000000002</v>
      </c>
      <c r="Q14" s="59">
        <v>20.3</v>
      </c>
      <c r="R14" s="59">
        <v>21.57</v>
      </c>
      <c r="S14" s="59">
        <v>19.059999999999999</v>
      </c>
      <c r="T14" s="59">
        <v>17.86</v>
      </c>
      <c r="U14" s="59">
        <v>23.33</v>
      </c>
      <c r="V14" s="59">
        <v>21.31</v>
      </c>
      <c r="W14" s="59">
        <v>24.74</v>
      </c>
      <c r="X14" s="70">
        <v>21.48</v>
      </c>
      <c r="Y14" s="37">
        <f t="shared" si="5"/>
        <v>20.974000000000004</v>
      </c>
      <c r="Z14" s="107">
        <f t="shared" si="6"/>
        <v>2.166351286088354</v>
      </c>
      <c r="AA14" s="35">
        <f t="shared" si="7"/>
        <v>25.61</v>
      </c>
      <c r="AB14" s="35">
        <f t="shared" si="8"/>
        <v>17.86</v>
      </c>
      <c r="AC14" s="26">
        <f t="shared" si="9"/>
        <v>7.75</v>
      </c>
    </row>
    <row r="15" spans="1:29" x14ac:dyDescent="0.2">
      <c r="A15" s="150"/>
      <c r="B15" s="150"/>
      <c r="C15" s="47" t="s">
        <v>258</v>
      </c>
      <c r="D15" s="48" t="s">
        <v>259</v>
      </c>
      <c r="E15" s="102">
        <v>93</v>
      </c>
      <c r="F15" s="103">
        <v>94</v>
      </c>
      <c r="G15" s="103">
        <v>94</v>
      </c>
      <c r="H15" s="103">
        <v>94</v>
      </c>
      <c r="I15" s="103">
        <v>93</v>
      </c>
      <c r="J15" s="103">
        <v>94</v>
      </c>
      <c r="K15" s="103">
        <v>94</v>
      </c>
      <c r="L15" s="103">
        <v>96</v>
      </c>
      <c r="M15" s="103">
        <v>94</v>
      </c>
      <c r="N15" s="103">
        <v>91</v>
      </c>
      <c r="O15" s="103">
        <v>94</v>
      </c>
      <c r="P15" s="103">
        <v>93</v>
      </c>
      <c r="Q15" s="103">
        <v>94</v>
      </c>
      <c r="R15" s="103">
        <v>95</v>
      </c>
      <c r="S15" s="103">
        <v>93</v>
      </c>
      <c r="T15" s="103">
        <v>92</v>
      </c>
      <c r="U15" s="103">
        <v>94</v>
      </c>
      <c r="V15" s="103">
        <v>94</v>
      </c>
      <c r="W15" s="103">
        <v>95</v>
      </c>
      <c r="X15" s="53">
        <v>94</v>
      </c>
      <c r="Y15" s="37">
        <f t="shared" si="5"/>
        <v>93.75</v>
      </c>
      <c r="Z15" s="107">
        <f t="shared" si="6"/>
        <v>1.0699237552766379</v>
      </c>
      <c r="AA15" s="35">
        <f t="shared" si="7"/>
        <v>96</v>
      </c>
      <c r="AB15" s="35">
        <f t="shared" si="8"/>
        <v>91</v>
      </c>
      <c r="AC15" s="26">
        <f t="shared" si="9"/>
        <v>5</v>
      </c>
    </row>
    <row r="16" spans="1:29" x14ac:dyDescent="0.2">
      <c r="A16" s="150"/>
      <c r="B16" s="150"/>
      <c r="C16" s="152" t="s">
        <v>260</v>
      </c>
      <c r="D16" s="43" t="s">
        <v>255</v>
      </c>
      <c r="E16" s="62">
        <v>56.39</v>
      </c>
      <c r="F16" s="59">
        <v>58.39</v>
      </c>
      <c r="G16" s="59">
        <v>54.55</v>
      </c>
      <c r="H16" s="59">
        <v>52.3</v>
      </c>
      <c r="I16" s="59">
        <v>53.42</v>
      </c>
      <c r="J16" s="59">
        <v>57.31</v>
      </c>
      <c r="K16" s="59">
        <v>56.97</v>
      </c>
      <c r="L16" s="59">
        <v>61.72</v>
      </c>
      <c r="M16" s="59">
        <v>62.64</v>
      </c>
      <c r="N16" s="59">
        <v>56.3</v>
      </c>
      <c r="O16" s="59">
        <v>54.49</v>
      </c>
      <c r="P16" s="59">
        <v>53.64</v>
      </c>
      <c r="Q16" s="59">
        <v>53.51</v>
      </c>
      <c r="R16" s="59">
        <v>58.86</v>
      </c>
      <c r="S16" s="59">
        <v>52.52</v>
      </c>
      <c r="T16" s="59">
        <v>53.84</v>
      </c>
      <c r="U16" s="59">
        <v>62.81</v>
      </c>
      <c r="V16" s="59">
        <v>57.4</v>
      </c>
      <c r="W16" s="59">
        <v>61.29</v>
      </c>
      <c r="X16" s="70">
        <v>59.93</v>
      </c>
      <c r="Y16" s="37">
        <f t="shared" si="5"/>
        <v>56.914000000000009</v>
      </c>
      <c r="Z16" s="107">
        <f t="shared" si="6"/>
        <v>3.4176837339436714</v>
      </c>
      <c r="AA16" s="35">
        <f t="shared" si="7"/>
        <v>62.81</v>
      </c>
      <c r="AB16" s="35">
        <f t="shared" si="8"/>
        <v>52.3</v>
      </c>
      <c r="AC16" s="26">
        <f t="shared" si="9"/>
        <v>10.510000000000005</v>
      </c>
    </row>
    <row r="17" spans="1:29" x14ac:dyDescent="0.2">
      <c r="A17" s="150"/>
      <c r="B17" s="150"/>
      <c r="C17" s="153"/>
      <c r="D17" s="45" t="s">
        <v>256</v>
      </c>
      <c r="E17" s="62">
        <v>6.47</v>
      </c>
      <c r="F17" s="59">
        <v>7.52</v>
      </c>
      <c r="G17" s="59">
        <v>7.88</v>
      </c>
      <c r="H17" s="59">
        <v>7.79</v>
      </c>
      <c r="I17" s="59">
        <v>8.5</v>
      </c>
      <c r="J17" s="59">
        <v>7.24</v>
      </c>
      <c r="K17" s="59">
        <v>8.3800000000000008</v>
      </c>
      <c r="L17" s="59">
        <v>7.66</v>
      </c>
      <c r="M17" s="59">
        <v>8.39</v>
      </c>
      <c r="N17" s="59">
        <v>7.43</v>
      </c>
      <c r="O17" s="59">
        <v>9.1</v>
      </c>
      <c r="P17" s="59">
        <v>8.1999999999999993</v>
      </c>
      <c r="Q17" s="59">
        <v>9.7100000000000009</v>
      </c>
      <c r="R17" s="59">
        <v>7.94</v>
      </c>
      <c r="S17" s="59">
        <v>9.67</v>
      </c>
      <c r="T17" s="59">
        <v>6.24</v>
      </c>
      <c r="U17" s="59">
        <v>7.3</v>
      </c>
      <c r="V17" s="59">
        <v>7.75</v>
      </c>
      <c r="W17" s="59">
        <v>8.5299999999999994</v>
      </c>
      <c r="X17" s="70">
        <v>7.73</v>
      </c>
      <c r="Y17" s="37">
        <f t="shared" si="5"/>
        <v>7.9714999999999989</v>
      </c>
      <c r="Z17" s="107">
        <f t="shared" si="6"/>
        <v>0.89291524322242222</v>
      </c>
      <c r="AA17" s="35">
        <f t="shared" si="7"/>
        <v>9.7100000000000009</v>
      </c>
      <c r="AB17" s="35">
        <f t="shared" si="8"/>
        <v>6.24</v>
      </c>
      <c r="AC17" s="26">
        <f t="shared" si="9"/>
        <v>3.4700000000000006</v>
      </c>
    </row>
    <row r="18" spans="1:29" x14ac:dyDescent="0.2">
      <c r="A18" s="151"/>
      <c r="B18" s="151"/>
      <c r="C18" s="154"/>
      <c r="D18" s="50" t="s">
        <v>257</v>
      </c>
      <c r="E18" s="63">
        <v>22.12</v>
      </c>
      <c r="F18" s="64">
        <v>24.88</v>
      </c>
      <c r="G18" s="64">
        <v>23.05</v>
      </c>
      <c r="H18" s="64">
        <v>21.69</v>
      </c>
      <c r="I18" s="64">
        <v>21.63</v>
      </c>
      <c r="J18" s="64">
        <v>23.16</v>
      </c>
      <c r="K18" s="64">
        <v>24.11</v>
      </c>
      <c r="L18" s="64">
        <v>26.85</v>
      </c>
      <c r="M18" s="64">
        <v>28.66</v>
      </c>
      <c r="N18" s="64">
        <v>25.12</v>
      </c>
      <c r="O18" s="64">
        <v>23.5</v>
      </c>
      <c r="P18" s="64">
        <v>21.41</v>
      </c>
      <c r="Q18" s="64">
        <v>23.68</v>
      </c>
      <c r="R18" s="64">
        <v>24.4</v>
      </c>
      <c r="S18" s="64">
        <v>22.37</v>
      </c>
      <c r="T18" s="64">
        <v>20.75</v>
      </c>
      <c r="U18" s="64">
        <v>25.98</v>
      </c>
      <c r="V18" s="64">
        <v>24.32</v>
      </c>
      <c r="W18" s="64">
        <v>27.82</v>
      </c>
      <c r="X18" s="72">
        <v>24.2</v>
      </c>
      <c r="Y18" s="38">
        <f t="shared" si="5"/>
        <v>23.984999999999999</v>
      </c>
      <c r="Z18" s="108">
        <f t="shared" si="6"/>
        <v>2.1406479589625489</v>
      </c>
      <c r="AA18" s="51">
        <f t="shared" si="7"/>
        <v>28.66</v>
      </c>
      <c r="AB18" s="51">
        <f t="shared" si="8"/>
        <v>20.75</v>
      </c>
      <c r="AC18" s="27">
        <f t="shared" si="9"/>
        <v>7.91</v>
      </c>
    </row>
    <row r="19" spans="1:29" x14ac:dyDescent="0.2">
      <c r="A19" s="149" t="s">
        <v>452</v>
      </c>
      <c r="B19" s="141" t="s">
        <v>91</v>
      </c>
      <c r="C19" s="144" t="s">
        <v>254</v>
      </c>
      <c r="D19" s="52" t="s">
        <v>255</v>
      </c>
      <c r="E19" s="65">
        <v>65.239999999999995</v>
      </c>
      <c r="F19" s="66">
        <v>60.86</v>
      </c>
      <c r="G19" s="66">
        <v>66.38</v>
      </c>
      <c r="H19" s="66">
        <v>66.52</v>
      </c>
      <c r="I19" s="66">
        <v>67.33</v>
      </c>
      <c r="J19" s="66">
        <v>70.95</v>
      </c>
      <c r="K19" s="66">
        <v>63.84</v>
      </c>
      <c r="L19" s="66">
        <v>64.180000000000007</v>
      </c>
      <c r="M19" s="66">
        <v>70.53</v>
      </c>
      <c r="N19" s="66">
        <v>63.72</v>
      </c>
      <c r="O19" s="66">
        <v>61.15</v>
      </c>
      <c r="P19" s="66">
        <v>66.599999999999994</v>
      </c>
      <c r="Q19" s="66">
        <v>62.11</v>
      </c>
      <c r="R19" s="66">
        <v>63.76</v>
      </c>
      <c r="S19" s="66">
        <v>70.72</v>
      </c>
      <c r="T19" s="66">
        <v>67.150000000000006</v>
      </c>
      <c r="U19" s="66">
        <v>60.09</v>
      </c>
      <c r="V19" s="66">
        <v>64.45</v>
      </c>
      <c r="W19" s="66">
        <v>66.680000000000007</v>
      </c>
      <c r="X19" s="69">
        <v>66.38</v>
      </c>
      <c r="Y19" s="36">
        <f>AVERAGE(E19:X19)</f>
        <v>65.431999999999988</v>
      </c>
      <c r="Z19" s="106">
        <f>STDEV(E19:X19)</f>
        <v>3.1330052833123596</v>
      </c>
      <c r="AA19" s="44">
        <f>MAX(E19:X19)</f>
        <v>70.95</v>
      </c>
      <c r="AB19" s="44">
        <f>MIN(E19:X19)</f>
        <v>60.09</v>
      </c>
      <c r="AC19" s="25">
        <f>AA19-AB19</f>
        <v>10.86</v>
      </c>
    </row>
    <row r="20" spans="1:29" x14ac:dyDescent="0.2">
      <c r="A20" s="150"/>
      <c r="B20" s="142"/>
      <c r="C20" s="145"/>
      <c r="D20" s="53" t="s">
        <v>256</v>
      </c>
      <c r="E20" s="62">
        <v>9.1</v>
      </c>
      <c r="F20" s="59">
        <v>8.89</v>
      </c>
      <c r="G20" s="59">
        <v>8.7200000000000006</v>
      </c>
      <c r="H20" s="59">
        <v>7.62</v>
      </c>
      <c r="I20" s="59">
        <v>5.19</v>
      </c>
      <c r="J20" s="59">
        <v>5.05</v>
      </c>
      <c r="K20" s="59">
        <v>8.7100000000000009</v>
      </c>
      <c r="L20" s="59">
        <v>8.66</v>
      </c>
      <c r="M20" s="59">
        <v>6.15</v>
      </c>
      <c r="N20" s="59">
        <v>7.72</v>
      </c>
      <c r="O20" s="59">
        <v>7.18</v>
      </c>
      <c r="P20" s="59">
        <v>6.34</v>
      </c>
      <c r="Q20" s="59">
        <v>6.34</v>
      </c>
      <c r="R20" s="59">
        <v>6.37</v>
      </c>
      <c r="S20" s="59">
        <v>4.95</v>
      </c>
      <c r="T20" s="59">
        <v>5.73</v>
      </c>
      <c r="U20" s="59">
        <v>6.76</v>
      </c>
      <c r="V20" s="59">
        <v>6.06</v>
      </c>
      <c r="W20" s="59">
        <v>6.31</v>
      </c>
      <c r="X20" s="70">
        <v>6.3</v>
      </c>
      <c r="Y20" s="37">
        <f t="shared" ref="Y20:Y25" si="10">AVERAGE(E20:X20)</f>
        <v>6.9075000000000015</v>
      </c>
      <c r="Z20" s="107">
        <f t="shared" ref="Z20:Z25" si="11">STDEV(E20:X20)</f>
        <v>1.3411733864909332</v>
      </c>
      <c r="AA20" s="35">
        <f t="shared" ref="AA20:AA25" si="12">MAX(E20:X20)</f>
        <v>9.1</v>
      </c>
      <c r="AB20" s="35">
        <f t="shared" ref="AB20:AB25" si="13">MIN(E20:X20)</f>
        <v>4.95</v>
      </c>
      <c r="AC20" s="26">
        <f t="shared" ref="AC20:AC25" si="14">AA20-AB20</f>
        <v>4.1499999999999995</v>
      </c>
    </row>
    <row r="21" spans="1:29" x14ac:dyDescent="0.2">
      <c r="A21" s="150"/>
      <c r="B21" s="142"/>
      <c r="C21" s="146"/>
      <c r="D21" s="54" t="s">
        <v>257</v>
      </c>
      <c r="E21" s="62">
        <v>26.17</v>
      </c>
      <c r="F21" s="59">
        <v>22.79</v>
      </c>
      <c r="G21" s="59">
        <v>26.52</v>
      </c>
      <c r="H21" s="59">
        <v>24.27</v>
      </c>
      <c r="I21" s="59">
        <v>20.059999999999999</v>
      </c>
      <c r="J21" s="59">
        <v>20.22</v>
      </c>
      <c r="K21" s="59">
        <v>24.93</v>
      </c>
      <c r="L21" s="59">
        <v>24.77</v>
      </c>
      <c r="M21" s="59">
        <v>23.56</v>
      </c>
      <c r="N21" s="59">
        <v>23.85</v>
      </c>
      <c r="O21" s="59">
        <v>20.149999999999999</v>
      </c>
      <c r="P21" s="59">
        <v>21.71</v>
      </c>
      <c r="Q21" s="59">
        <v>19.21</v>
      </c>
      <c r="R21" s="59">
        <v>19.850000000000001</v>
      </c>
      <c r="S21" s="59">
        <v>20.22</v>
      </c>
      <c r="T21" s="59">
        <v>19.16</v>
      </c>
      <c r="U21" s="59">
        <v>19.329999999999998</v>
      </c>
      <c r="V21" s="59">
        <v>20.309999999999999</v>
      </c>
      <c r="W21" s="59">
        <v>20.75</v>
      </c>
      <c r="X21" s="70">
        <v>21.21</v>
      </c>
      <c r="Y21" s="37">
        <f t="shared" si="10"/>
        <v>21.951999999999998</v>
      </c>
      <c r="Z21" s="107">
        <f t="shared" si="11"/>
        <v>2.4269855680181696</v>
      </c>
      <c r="AA21" s="35">
        <f t="shared" si="12"/>
        <v>26.52</v>
      </c>
      <c r="AB21" s="35">
        <f t="shared" si="13"/>
        <v>19.16</v>
      </c>
      <c r="AC21" s="26">
        <f t="shared" si="14"/>
        <v>7.3599999999999994</v>
      </c>
    </row>
    <row r="22" spans="1:29" x14ac:dyDescent="0.2">
      <c r="A22" s="150"/>
      <c r="B22" s="142"/>
      <c r="C22" s="55" t="s">
        <v>258</v>
      </c>
      <c r="D22" s="56" t="s">
        <v>259</v>
      </c>
      <c r="E22" s="61">
        <v>97</v>
      </c>
      <c r="F22" s="60">
        <v>96</v>
      </c>
      <c r="G22" s="60">
        <v>97</v>
      </c>
      <c r="H22" s="60">
        <v>96</v>
      </c>
      <c r="I22" s="60">
        <v>94</v>
      </c>
      <c r="J22" s="60">
        <v>98</v>
      </c>
      <c r="K22" s="60">
        <v>95</v>
      </c>
      <c r="L22" s="60">
        <v>97</v>
      </c>
      <c r="M22" s="60">
        <v>96</v>
      </c>
      <c r="N22" s="60">
        <v>94</v>
      </c>
      <c r="O22" s="60">
        <v>97</v>
      </c>
      <c r="P22" s="60">
        <v>99</v>
      </c>
      <c r="Q22" s="60">
        <v>95</v>
      </c>
      <c r="R22" s="60">
        <v>97</v>
      </c>
      <c r="S22" s="60">
        <v>96</v>
      </c>
      <c r="T22" s="60">
        <v>96</v>
      </c>
      <c r="U22" s="60">
        <v>98</v>
      </c>
      <c r="V22" s="60">
        <v>100</v>
      </c>
      <c r="W22" s="60">
        <v>96</v>
      </c>
      <c r="X22" s="71">
        <v>99</v>
      </c>
      <c r="Y22" s="37">
        <f t="shared" si="10"/>
        <v>96.65</v>
      </c>
      <c r="Z22" s="107">
        <f t="shared" si="11"/>
        <v>1.5985190514644285</v>
      </c>
      <c r="AA22" s="35">
        <f t="shared" si="12"/>
        <v>100</v>
      </c>
      <c r="AB22" s="35">
        <f t="shared" si="13"/>
        <v>94</v>
      </c>
      <c r="AC22" s="26">
        <f t="shared" si="14"/>
        <v>6</v>
      </c>
    </row>
    <row r="23" spans="1:29" x14ac:dyDescent="0.2">
      <c r="A23" s="150"/>
      <c r="B23" s="142"/>
      <c r="C23" s="144" t="s">
        <v>260</v>
      </c>
      <c r="D23" s="52" t="s">
        <v>255</v>
      </c>
      <c r="E23" s="62">
        <v>61.73</v>
      </c>
      <c r="F23" s="59">
        <v>56.96</v>
      </c>
      <c r="G23" s="59">
        <v>62.96</v>
      </c>
      <c r="H23" s="59">
        <v>63.16</v>
      </c>
      <c r="I23" s="59">
        <v>64.12</v>
      </c>
      <c r="J23" s="59">
        <v>67.88</v>
      </c>
      <c r="K23" s="59">
        <v>60.26</v>
      </c>
      <c r="L23" s="59">
        <v>60.58</v>
      </c>
      <c r="M23" s="59">
        <v>67.5</v>
      </c>
      <c r="N23" s="59">
        <v>60.17</v>
      </c>
      <c r="O23" s="59">
        <v>58.34</v>
      </c>
      <c r="P23" s="59">
        <v>63.12</v>
      </c>
      <c r="Q23" s="59">
        <v>58.37</v>
      </c>
      <c r="R23" s="59">
        <v>60.12</v>
      </c>
      <c r="S23" s="59">
        <v>67.709999999999994</v>
      </c>
      <c r="T23" s="59">
        <v>63.84</v>
      </c>
      <c r="U23" s="59">
        <v>55.99</v>
      </c>
      <c r="V23" s="59">
        <v>60.75</v>
      </c>
      <c r="W23" s="59">
        <v>63.33</v>
      </c>
      <c r="X23" s="70">
        <v>62.89</v>
      </c>
      <c r="Y23" s="37">
        <f t="shared" si="10"/>
        <v>61.988999999999997</v>
      </c>
      <c r="Z23" s="107">
        <f t="shared" si="11"/>
        <v>3.3485706298595357</v>
      </c>
      <c r="AA23" s="35">
        <f t="shared" si="12"/>
        <v>67.88</v>
      </c>
      <c r="AB23" s="35">
        <f t="shared" si="13"/>
        <v>55.99</v>
      </c>
      <c r="AC23" s="26">
        <f t="shared" si="14"/>
        <v>11.889999999999993</v>
      </c>
    </row>
    <row r="24" spans="1:29" x14ac:dyDescent="0.2">
      <c r="A24" s="150"/>
      <c r="B24" s="142"/>
      <c r="C24" s="145"/>
      <c r="D24" s="53" t="s">
        <v>256</v>
      </c>
      <c r="E24" s="62">
        <v>9.76</v>
      </c>
      <c r="F24" s="59">
        <v>9.69</v>
      </c>
      <c r="G24" s="59">
        <v>9.33</v>
      </c>
      <c r="H24" s="59">
        <v>8.14</v>
      </c>
      <c r="I24" s="59">
        <v>5.51</v>
      </c>
      <c r="J24" s="59">
        <v>5.32</v>
      </c>
      <c r="K24" s="59">
        <v>9.39</v>
      </c>
      <c r="L24" s="59">
        <v>9.33</v>
      </c>
      <c r="M24" s="59">
        <v>6.5</v>
      </c>
      <c r="N24" s="59">
        <v>8.33</v>
      </c>
      <c r="O24" s="59">
        <v>7.78</v>
      </c>
      <c r="P24" s="59">
        <v>6.76</v>
      </c>
      <c r="Q24" s="59">
        <v>6.87</v>
      </c>
      <c r="R24" s="59">
        <v>6.85</v>
      </c>
      <c r="S24" s="59">
        <v>5.22</v>
      </c>
      <c r="T24" s="59">
        <v>6.1</v>
      </c>
      <c r="U24" s="59">
        <v>7.36</v>
      </c>
      <c r="V24" s="59">
        <v>6.5</v>
      </c>
      <c r="W24" s="59">
        <v>6.74</v>
      </c>
      <c r="X24" s="70">
        <v>6.73</v>
      </c>
      <c r="Y24" s="37">
        <f t="shared" si="10"/>
        <v>7.4105000000000008</v>
      </c>
      <c r="Z24" s="107">
        <f t="shared" si="11"/>
        <v>1.4800123577008888</v>
      </c>
      <c r="AA24" s="35">
        <f t="shared" si="12"/>
        <v>9.76</v>
      </c>
      <c r="AB24" s="35">
        <f t="shared" si="13"/>
        <v>5.22</v>
      </c>
      <c r="AC24" s="26">
        <f t="shared" si="14"/>
        <v>4.54</v>
      </c>
    </row>
    <row r="25" spans="1:29" x14ac:dyDescent="0.2">
      <c r="A25" s="151"/>
      <c r="B25" s="143"/>
      <c r="C25" s="146"/>
      <c r="D25" s="54" t="s">
        <v>257</v>
      </c>
      <c r="E25" s="63">
        <v>29.46</v>
      </c>
      <c r="F25" s="64">
        <v>26.19</v>
      </c>
      <c r="G25" s="64">
        <v>29.69</v>
      </c>
      <c r="H25" s="64">
        <v>27.03</v>
      </c>
      <c r="I25" s="64">
        <v>22.12</v>
      </c>
      <c r="J25" s="64">
        <v>21.98</v>
      </c>
      <c r="K25" s="64">
        <v>28.23</v>
      </c>
      <c r="L25" s="64">
        <v>28</v>
      </c>
      <c r="M25" s="64">
        <v>25.78</v>
      </c>
      <c r="N25" s="64">
        <v>26.98</v>
      </c>
      <c r="O25" s="64">
        <v>22.8</v>
      </c>
      <c r="P25" s="64">
        <v>24.05</v>
      </c>
      <c r="Q25" s="64">
        <v>21.75</v>
      </c>
      <c r="R25" s="64">
        <v>22.27</v>
      </c>
      <c r="S25" s="64">
        <v>22.03</v>
      </c>
      <c r="T25" s="64">
        <v>21.13</v>
      </c>
      <c r="U25" s="64">
        <v>22.12</v>
      </c>
      <c r="V25" s="64">
        <v>22.68</v>
      </c>
      <c r="W25" s="64">
        <v>22.99</v>
      </c>
      <c r="X25" s="72">
        <v>23.51</v>
      </c>
      <c r="Y25" s="38">
        <f t="shared" si="10"/>
        <v>24.5395</v>
      </c>
      <c r="Z25" s="108">
        <f t="shared" si="11"/>
        <v>2.8289173584699587</v>
      </c>
      <c r="AA25" s="51">
        <f t="shared" si="12"/>
        <v>29.69</v>
      </c>
      <c r="AB25" s="51">
        <f t="shared" si="13"/>
        <v>21.13</v>
      </c>
      <c r="AC25" s="27">
        <f t="shared" si="14"/>
        <v>8.5600000000000023</v>
      </c>
    </row>
    <row r="26" spans="1:29" x14ac:dyDescent="0.2">
      <c r="A26" s="149" t="s">
        <v>452</v>
      </c>
      <c r="B26" s="141" t="s">
        <v>92</v>
      </c>
      <c r="C26" s="144" t="s">
        <v>254</v>
      </c>
      <c r="D26" s="52" t="s">
        <v>255</v>
      </c>
      <c r="E26" s="65">
        <v>58.84</v>
      </c>
      <c r="F26" s="66">
        <v>63.94</v>
      </c>
      <c r="G26" s="66">
        <v>68.61</v>
      </c>
      <c r="H26" s="66">
        <v>68.5</v>
      </c>
      <c r="I26" s="66">
        <v>70.959999999999994</v>
      </c>
      <c r="J26" s="66">
        <v>71.040000000000006</v>
      </c>
      <c r="K26" s="66">
        <v>59.91</v>
      </c>
      <c r="L26" s="66">
        <v>56.82</v>
      </c>
      <c r="M26" s="66">
        <v>66.569999999999993</v>
      </c>
      <c r="N26" s="66">
        <v>67.12</v>
      </c>
      <c r="O26" s="66">
        <v>66.44</v>
      </c>
      <c r="P26" s="66">
        <v>56.61</v>
      </c>
      <c r="Q26" s="66">
        <v>60.27</v>
      </c>
      <c r="R26" s="66">
        <v>67.06</v>
      </c>
      <c r="S26" s="66">
        <v>71.430000000000007</v>
      </c>
      <c r="T26" s="66">
        <v>56.29</v>
      </c>
      <c r="U26" s="66">
        <v>60.99</v>
      </c>
      <c r="V26" s="66">
        <v>63.62</v>
      </c>
      <c r="W26" s="66">
        <v>56.3</v>
      </c>
      <c r="X26" s="69">
        <v>60.09</v>
      </c>
      <c r="Y26" s="36">
        <f>AVERAGE(E26:X26)</f>
        <v>63.570499999999996</v>
      </c>
      <c r="Z26" s="106">
        <f>STDEV(E26:X26)</f>
        <v>5.2782507818205717</v>
      </c>
      <c r="AA26" s="44">
        <f>MAX(E26:X26)</f>
        <v>71.430000000000007</v>
      </c>
      <c r="AB26" s="44">
        <f>MIN(E26:X26)</f>
        <v>56.29</v>
      </c>
      <c r="AC26" s="25">
        <f>AA26-AB26</f>
        <v>15.140000000000008</v>
      </c>
    </row>
    <row r="27" spans="1:29" x14ac:dyDescent="0.2">
      <c r="A27" s="150"/>
      <c r="B27" s="142"/>
      <c r="C27" s="145"/>
      <c r="D27" s="53" t="s">
        <v>256</v>
      </c>
      <c r="E27" s="62">
        <v>9.1</v>
      </c>
      <c r="F27" s="109">
        <v>7.51</v>
      </c>
      <c r="G27" s="109">
        <v>6.82</v>
      </c>
      <c r="H27" s="109">
        <v>6.83</v>
      </c>
      <c r="I27" s="109">
        <v>5.67</v>
      </c>
      <c r="J27" s="109">
        <v>5.81</v>
      </c>
      <c r="K27" s="109">
        <v>7.64</v>
      </c>
      <c r="L27" s="109">
        <v>7.01</v>
      </c>
      <c r="M27" s="109">
        <v>7.18</v>
      </c>
      <c r="N27" s="109">
        <v>6.97</v>
      </c>
      <c r="O27" s="109">
        <v>6.63</v>
      </c>
      <c r="P27" s="109">
        <v>7.95</v>
      </c>
      <c r="Q27" s="109">
        <v>8.08</v>
      </c>
      <c r="R27" s="109">
        <v>6.86</v>
      </c>
      <c r="S27" s="109">
        <v>5.52</v>
      </c>
      <c r="T27" s="109">
        <v>7.05</v>
      </c>
      <c r="U27" s="109">
        <v>8.74</v>
      </c>
      <c r="V27" s="109">
        <v>9.0299999999999994</v>
      </c>
      <c r="W27" s="109">
        <v>7.32</v>
      </c>
      <c r="X27" s="70">
        <v>8.36</v>
      </c>
      <c r="Y27" s="37">
        <f t="shared" ref="Y27:Y32" si="15">AVERAGE(E27:X27)</f>
        <v>7.3039999999999994</v>
      </c>
      <c r="Z27" s="107">
        <f t="shared" ref="Z27:Z32" si="16">STDEV(E27:X27)</f>
        <v>1.0267444718752228</v>
      </c>
      <c r="AA27" s="35">
        <f t="shared" ref="AA27:AA32" si="17">MAX(E27:X27)</f>
        <v>9.1</v>
      </c>
      <c r="AB27" s="35">
        <f t="shared" ref="AB27:AB32" si="18">MIN(E27:X27)</f>
        <v>5.52</v>
      </c>
      <c r="AC27" s="26">
        <f t="shared" ref="AC27:AC32" si="19">AA27-AB27</f>
        <v>3.58</v>
      </c>
    </row>
    <row r="28" spans="1:29" x14ac:dyDescent="0.2">
      <c r="A28" s="150"/>
      <c r="B28" s="142"/>
      <c r="C28" s="146"/>
      <c r="D28" s="54" t="s">
        <v>257</v>
      </c>
      <c r="E28" s="62">
        <v>20.329999999999998</v>
      </c>
      <c r="F28" s="109">
        <v>21.53</v>
      </c>
      <c r="G28" s="109">
        <v>23.14</v>
      </c>
      <c r="H28" s="109">
        <v>21.93</v>
      </c>
      <c r="I28" s="109">
        <v>23.03</v>
      </c>
      <c r="J28" s="109">
        <v>23.13</v>
      </c>
      <c r="K28" s="109">
        <v>20.13</v>
      </c>
      <c r="L28" s="109">
        <v>17.59</v>
      </c>
      <c r="M28" s="109">
        <v>23.96</v>
      </c>
      <c r="N28" s="109">
        <v>22.21</v>
      </c>
      <c r="O28" s="109">
        <v>21.34</v>
      </c>
      <c r="P28" s="109">
        <v>17.43</v>
      </c>
      <c r="Q28" s="109">
        <v>20.329999999999998</v>
      </c>
      <c r="R28" s="109">
        <v>21.77</v>
      </c>
      <c r="S28" s="109">
        <v>22.06</v>
      </c>
      <c r="T28" s="109">
        <v>16.850000000000001</v>
      </c>
      <c r="U28" s="109">
        <v>21.12</v>
      </c>
      <c r="V28" s="109">
        <v>23.12</v>
      </c>
      <c r="W28" s="109">
        <v>17.39</v>
      </c>
      <c r="X28" s="70">
        <v>19.93</v>
      </c>
      <c r="Y28" s="37">
        <f t="shared" si="15"/>
        <v>20.916000000000004</v>
      </c>
      <c r="Z28" s="107">
        <f t="shared" si="16"/>
        <v>2.1549927341433257</v>
      </c>
      <c r="AA28" s="35">
        <f t="shared" si="17"/>
        <v>23.96</v>
      </c>
      <c r="AB28" s="35">
        <f t="shared" si="18"/>
        <v>16.850000000000001</v>
      </c>
      <c r="AC28" s="26">
        <f t="shared" si="19"/>
        <v>7.1099999999999994</v>
      </c>
    </row>
    <row r="29" spans="1:29" x14ac:dyDescent="0.2">
      <c r="A29" s="150"/>
      <c r="B29" s="142"/>
      <c r="C29" s="55" t="s">
        <v>258</v>
      </c>
      <c r="D29" s="56" t="s">
        <v>259</v>
      </c>
      <c r="E29" s="61">
        <v>93</v>
      </c>
      <c r="F29" s="110">
        <v>94</v>
      </c>
      <c r="G29" s="110">
        <v>95</v>
      </c>
      <c r="H29" s="110">
        <v>96</v>
      </c>
      <c r="I29" s="110">
        <v>98</v>
      </c>
      <c r="J29" s="110">
        <v>99</v>
      </c>
      <c r="K29" s="110">
        <v>98</v>
      </c>
      <c r="L29" s="110">
        <v>97</v>
      </c>
      <c r="M29" s="110">
        <v>99</v>
      </c>
      <c r="N29" s="110">
        <v>97</v>
      </c>
      <c r="O29" s="110">
        <v>95</v>
      </c>
      <c r="P29" s="110">
        <v>94</v>
      </c>
      <c r="Q29" s="110">
        <v>94</v>
      </c>
      <c r="R29" s="110">
        <v>95</v>
      </c>
      <c r="S29" s="110">
        <v>97</v>
      </c>
      <c r="T29" s="110">
        <v>95</v>
      </c>
      <c r="U29" s="110">
        <v>96</v>
      </c>
      <c r="V29" s="110">
        <v>97</v>
      </c>
      <c r="W29" s="110">
        <v>95</v>
      </c>
      <c r="X29" s="71">
        <v>96</v>
      </c>
      <c r="Y29" s="37">
        <f t="shared" si="15"/>
        <v>96</v>
      </c>
      <c r="Z29" s="107">
        <f t="shared" si="16"/>
        <v>1.7167901505579042</v>
      </c>
      <c r="AA29" s="35">
        <f t="shared" si="17"/>
        <v>99</v>
      </c>
      <c r="AB29" s="35">
        <f t="shared" si="18"/>
        <v>93</v>
      </c>
      <c r="AC29" s="26">
        <f t="shared" si="19"/>
        <v>6</v>
      </c>
    </row>
    <row r="30" spans="1:29" x14ac:dyDescent="0.2">
      <c r="A30" s="150"/>
      <c r="B30" s="142"/>
      <c r="C30" s="144" t="s">
        <v>260</v>
      </c>
      <c r="D30" s="52" t="s">
        <v>255</v>
      </c>
      <c r="E30" s="62">
        <v>54.82</v>
      </c>
      <c r="F30" s="109">
        <v>60.42</v>
      </c>
      <c r="G30" s="109">
        <v>65.44</v>
      </c>
      <c r="H30" s="109">
        <v>65.3</v>
      </c>
      <c r="I30" s="109">
        <v>67.88</v>
      </c>
      <c r="J30" s="109">
        <v>67.930000000000007</v>
      </c>
      <c r="K30" s="109">
        <v>55.81</v>
      </c>
      <c r="L30" s="109">
        <v>52.36</v>
      </c>
      <c r="M30" s="109">
        <v>63.12</v>
      </c>
      <c r="N30" s="109">
        <v>63.77</v>
      </c>
      <c r="O30" s="109">
        <v>63.1</v>
      </c>
      <c r="P30" s="109">
        <v>52.3</v>
      </c>
      <c r="Q30" s="109">
        <v>56.38</v>
      </c>
      <c r="R30" s="109">
        <v>63.78</v>
      </c>
      <c r="S30" s="109">
        <v>68.44</v>
      </c>
      <c r="T30" s="109">
        <v>51.86</v>
      </c>
      <c r="U30" s="109">
        <v>57.08</v>
      </c>
      <c r="V30" s="109">
        <v>59.96</v>
      </c>
      <c r="W30" s="109">
        <v>51.85</v>
      </c>
      <c r="X30" s="70">
        <v>56.08</v>
      </c>
      <c r="Y30" s="37">
        <f t="shared" si="15"/>
        <v>59.883999999999993</v>
      </c>
      <c r="Z30" s="107">
        <f t="shared" si="16"/>
        <v>5.7737084680198567</v>
      </c>
      <c r="AA30" s="35">
        <f t="shared" si="17"/>
        <v>68.44</v>
      </c>
      <c r="AB30" s="35">
        <f t="shared" si="18"/>
        <v>51.85</v>
      </c>
      <c r="AC30" s="26">
        <f t="shared" si="19"/>
        <v>16.589999999999996</v>
      </c>
    </row>
    <row r="31" spans="1:29" x14ac:dyDescent="0.2">
      <c r="A31" s="150"/>
      <c r="B31" s="142"/>
      <c r="C31" s="145"/>
      <c r="D31" s="53" t="s">
        <v>256</v>
      </c>
      <c r="E31" s="62">
        <v>10.029999999999999</v>
      </c>
      <c r="F31" s="109">
        <v>8.11</v>
      </c>
      <c r="G31" s="109">
        <v>7.26</v>
      </c>
      <c r="H31" s="109">
        <v>7.27</v>
      </c>
      <c r="I31" s="109">
        <v>5.99</v>
      </c>
      <c r="J31" s="109">
        <v>6.13</v>
      </c>
      <c r="K31" s="109">
        <v>8.3699999999999992</v>
      </c>
      <c r="L31" s="109">
        <v>7.76</v>
      </c>
      <c r="M31" s="109">
        <v>7.67</v>
      </c>
      <c r="N31" s="109">
        <v>7.45</v>
      </c>
      <c r="O31" s="109">
        <v>7.1</v>
      </c>
      <c r="P31" s="109">
        <v>8.84</v>
      </c>
      <c r="Q31" s="109">
        <v>8.85</v>
      </c>
      <c r="R31" s="109">
        <v>7.35</v>
      </c>
      <c r="S31" s="109">
        <v>5.82</v>
      </c>
      <c r="T31" s="109">
        <v>7.86</v>
      </c>
      <c r="U31" s="109">
        <v>9.5399999999999991</v>
      </c>
      <c r="V31" s="109">
        <v>9.7799999999999994</v>
      </c>
      <c r="W31" s="109">
        <v>8.16</v>
      </c>
      <c r="X31" s="70">
        <v>9.16</v>
      </c>
      <c r="Y31" s="37">
        <f t="shared" si="15"/>
        <v>7.9249999999999998</v>
      </c>
      <c r="Z31" s="107">
        <f t="shared" si="16"/>
        <v>1.2049830747883266</v>
      </c>
      <c r="AA31" s="35">
        <f t="shared" si="17"/>
        <v>10.029999999999999</v>
      </c>
      <c r="AB31" s="35">
        <f t="shared" si="18"/>
        <v>5.82</v>
      </c>
      <c r="AC31" s="26">
        <f t="shared" si="19"/>
        <v>4.2099999999999991</v>
      </c>
    </row>
    <row r="32" spans="1:29" x14ac:dyDescent="0.2">
      <c r="A32" s="151"/>
      <c r="B32" s="143"/>
      <c r="C32" s="146"/>
      <c r="D32" s="54" t="s">
        <v>257</v>
      </c>
      <c r="E32" s="63">
        <v>23.64</v>
      </c>
      <c r="F32" s="64">
        <v>24.27</v>
      </c>
      <c r="G32" s="64">
        <v>25.54</v>
      </c>
      <c r="H32" s="64">
        <v>24.17</v>
      </c>
      <c r="I32" s="64">
        <v>25.15</v>
      </c>
      <c r="J32" s="64">
        <v>25.26</v>
      </c>
      <c r="K32" s="64">
        <v>23.16</v>
      </c>
      <c r="L32" s="64">
        <v>20.6</v>
      </c>
      <c r="M32" s="64">
        <v>26.71</v>
      </c>
      <c r="N32" s="64">
        <v>24.66</v>
      </c>
      <c r="O32" s="64">
        <v>23.74</v>
      </c>
      <c r="P32" s="64">
        <v>20.53</v>
      </c>
      <c r="Q32" s="64">
        <v>23.41</v>
      </c>
      <c r="R32" s="64">
        <v>24.16</v>
      </c>
      <c r="S32" s="64">
        <v>24.06</v>
      </c>
      <c r="T32" s="64">
        <v>19.850000000000001</v>
      </c>
      <c r="U32" s="64">
        <v>24.24</v>
      </c>
      <c r="V32" s="64">
        <v>26.21</v>
      </c>
      <c r="W32" s="64">
        <v>20.51</v>
      </c>
      <c r="X32" s="72">
        <v>22.94</v>
      </c>
      <c r="Y32" s="38">
        <f t="shared" si="15"/>
        <v>23.640499999999999</v>
      </c>
      <c r="Z32" s="108">
        <f t="shared" si="16"/>
        <v>1.9321013240293035</v>
      </c>
      <c r="AA32" s="51">
        <f t="shared" si="17"/>
        <v>26.71</v>
      </c>
      <c r="AB32" s="51">
        <f t="shared" si="18"/>
        <v>19.850000000000001</v>
      </c>
      <c r="AC32" s="27">
        <f t="shared" si="19"/>
        <v>6.8599999999999994</v>
      </c>
    </row>
    <row r="33" spans="1:29" s="107" customFormat="1" x14ac:dyDescent="0.2">
      <c r="A33" s="111"/>
      <c r="B33" s="112"/>
      <c r="C33" s="113"/>
      <c r="D33" s="114"/>
      <c r="E33" s="109"/>
      <c r="F33" s="109"/>
      <c r="G33" s="109"/>
      <c r="H33" s="109"/>
      <c r="I33" s="109"/>
      <c r="J33" s="109"/>
      <c r="K33" s="109"/>
      <c r="L33" s="109"/>
      <c r="M33" s="109"/>
      <c r="N33" s="109"/>
      <c r="O33" s="109"/>
      <c r="P33" s="109"/>
      <c r="Q33" s="109"/>
      <c r="R33" s="109"/>
      <c r="S33" s="109"/>
      <c r="T33" s="109"/>
      <c r="U33" s="109"/>
      <c r="V33" s="109"/>
      <c r="W33" s="109"/>
      <c r="X33" s="109"/>
      <c r="Y33" s="35"/>
      <c r="AA33" s="35"/>
      <c r="AB33" s="35"/>
      <c r="AC33" s="35"/>
    </row>
    <row r="34" spans="1:29" x14ac:dyDescent="0.2">
      <c r="A34" s="138" t="s">
        <v>486</v>
      </c>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40"/>
    </row>
    <row r="35" spans="1:29" x14ac:dyDescent="0.2">
      <c r="A35" s="149" t="s">
        <v>453</v>
      </c>
      <c r="B35" s="141" t="s">
        <v>454</v>
      </c>
      <c r="C35" s="144" t="s">
        <v>254</v>
      </c>
      <c r="D35" s="52" t="s">
        <v>255</v>
      </c>
      <c r="E35" s="65">
        <v>62.05</v>
      </c>
      <c r="F35" s="66">
        <v>59.98</v>
      </c>
      <c r="G35" s="66">
        <v>58.42</v>
      </c>
      <c r="H35" s="66">
        <v>58.86</v>
      </c>
      <c r="I35" s="66">
        <v>61.2</v>
      </c>
      <c r="J35" s="66">
        <v>58.62</v>
      </c>
      <c r="K35" s="66">
        <v>63.15</v>
      </c>
      <c r="L35" s="66">
        <v>60.02</v>
      </c>
      <c r="M35" s="66">
        <v>58.61</v>
      </c>
      <c r="N35" s="66">
        <v>59.17</v>
      </c>
      <c r="O35" s="66">
        <v>61.13</v>
      </c>
      <c r="P35" s="66">
        <v>59.85</v>
      </c>
      <c r="Q35" s="66">
        <v>58.32</v>
      </c>
      <c r="R35" s="66">
        <v>58.74</v>
      </c>
      <c r="S35" s="66">
        <v>57.2</v>
      </c>
      <c r="T35" s="66">
        <v>67.14</v>
      </c>
      <c r="U35" s="66">
        <v>64.84</v>
      </c>
      <c r="V35" s="66">
        <v>70.09</v>
      </c>
      <c r="W35" s="66">
        <v>66.400000000000006</v>
      </c>
      <c r="X35" s="69">
        <v>62.89</v>
      </c>
      <c r="Y35" s="36">
        <f>AVERAGE(E35:X35)</f>
        <v>61.334000000000003</v>
      </c>
      <c r="Z35" s="106">
        <f>STDEV(E35:X35)</f>
        <v>3.4593190689863569</v>
      </c>
      <c r="AA35" s="44">
        <f>MAX(E35:X35)</f>
        <v>70.09</v>
      </c>
      <c r="AB35" s="44">
        <f>MIN(E35:X35)</f>
        <v>57.2</v>
      </c>
      <c r="AC35" s="25">
        <f>AA35-AB35</f>
        <v>12.89</v>
      </c>
    </row>
    <row r="36" spans="1:29" x14ac:dyDescent="0.2">
      <c r="A36" s="150"/>
      <c r="B36" s="142"/>
      <c r="C36" s="145"/>
      <c r="D36" s="53" t="s">
        <v>256</v>
      </c>
      <c r="E36" s="62">
        <v>5.37</v>
      </c>
      <c r="F36" s="59">
        <v>5.94</v>
      </c>
      <c r="G36" s="59">
        <v>6.73</v>
      </c>
      <c r="H36" s="59">
        <v>6.69</v>
      </c>
      <c r="I36" s="59">
        <v>5.7</v>
      </c>
      <c r="J36" s="59">
        <v>6.2</v>
      </c>
      <c r="K36" s="59">
        <v>3.54</v>
      </c>
      <c r="L36" s="59">
        <v>3</v>
      </c>
      <c r="M36" s="59">
        <v>5.87</v>
      </c>
      <c r="N36" s="59">
        <v>6.54</v>
      </c>
      <c r="O36" s="59">
        <v>7.02</v>
      </c>
      <c r="P36" s="59">
        <v>6.71</v>
      </c>
      <c r="Q36" s="59">
        <v>6.75</v>
      </c>
      <c r="R36" s="59">
        <v>6.04</v>
      </c>
      <c r="S36" s="59">
        <v>3.43</v>
      </c>
      <c r="T36" s="59">
        <v>6.01</v>
      </c>
      <c r="U36" s="59">
        <v>5.82</v>
      </c>
      <c r="V36" s="59">
        <v>5.26</v>
      </c>
      <c r="W36" s="59">
        <v>5.91</v>
      </c>
      <c r="X36" s="70">
        <v>4.57</v>
      </c>
      <c r="Y36" s="37">
        <f t="shared" ref="Y36:Y41" si="20">AVERAGE(E36:X36)</f>
        <v>5.6550000000000011</v>
      </c>
      <c r="Z36" s="107">
        <f t="shared" ref="Z36:Z41" si="21">STDEV(E36:X36)</f>
        <v>1.1667701708472551</v>
      </c>
      <c r="AA36" s="35">
        <f t="shared" ref="AA36:AA41" si="22">MAX(E36:X36)</f>
        <v>7.02</v>
      </c>
      <c r="AB36" s="35">
        <f t="shared" ref="AB36:AB41" si="23">MIN(E36:X36)</f>
        <v>3</v>
      </c>
      <c r="AC36" s="26">
        <f t="shared" ref="AC36:AC41" si="24">AA36-AB36</f>
        <v>4.0199999999999996</v>
      </c>
    </row>
    <row r="37" spans="1:29" x14ac:dyDescent="0.2">
      <c r="A37" s="150"/>
      <c r="B37" s="142"/>
      <c r="C37" s="146"/>
      <c r="D37" s="54" t="s">
        <v>257</v>
      </c>
      <c r="E37" s="62">
        <v>18.64</v>
      </c>
      <c r="F37" s="59">
        <v>18.760000000000002</v>
      </c>
      <c r="G37" s="59">
        <v>17.82</v>
      </c>
      <c r="H37" s="59">
        <v>18.440000000000001</v>
      </c>
      <c r="I37" s="59">
        <v>19.3</v>
      </c>
      <c r="J37" s="59">
        <v>17.54</v>
      </c>
      <c r="K37" s="59">
        <v>17.43</v>
      </c>
      <c r="L37" s="59">
        <v>15.58</v>
      </c>
      <c r="M37" s="59">
        <v>17.829999999999998</v>
      </c>
      <c r="N37" s="59">
        <v>18.63</v>
      </c>
      <c r="O37" s="59">
        <v>20.57</v>
      </c>
      <c r="P37" s="59">
        <v>19.22</v>
      </c>
      <c r="Q37" s="59">
        <v>17.989999999999998</v>
      </c>
      <c r="R37" s="59">
        <v>17.899999999999999</v>
      </c>
      <c r="S37" s="59">
        <v>15.09</v>
      </c>
      <c r="T37" s="59">
        <v>21.48</v>
      </c>
      <c r="U37" s="59">
        <v>21.16</v>
      </c>
      <c r="V37" s="59">
        <v>23.03</v>
      </c>
      <c r="W37" s="59">
        <v>21.89</v>
      </c>
      <c r="X37" s="70">
        <v>17.72</v>
      </c>
      <c r="Y37" s="37">
        <f t="shared" si="20"/>
        <v>18.801000000000005</v>
      </c>
      <c r="Z37" s="107">
        <f t="shared" si="21"/>
        <v>2.0009047953362966</v>
      </c>
      <c r="AA37" s="35">
        <f t="shared" si="22"/>
        <v>23.03</v>
      </c>
      <c r="AB37" s="35">
        <f t="shared" si="23"/>
        <v>15.09</v>
      </c>
      <c r="AC37" s="26">
        <f t="shared" si="24"/>
        <v>7.9400000000000013</v>
      </c>
    </row>
    <row r="38" spans="1:29" x14ac:dyDescent="0.2">
      <c r="A38" s="150"/>
      <c r="B38" s="142"/>
      <c r="C38" s="55" t="s">
        <v>258</v>
      </c>
      <c r="D38" s="56" t="s">
        <v>259</v>
      </c>
      <c r="E38" s="102">
        <v>79</v>
      </c>
      <c r="F38" s="103">
        <v>82</v>
      </c>
      <c r="G38" s="103">
        <v>84</v>
      </c>
      <c r="H38" s="103">
        <v>84</v>
      </c>
      <c r="I38" s="103">
        <v>83</v>
      </c>
      <c r="J38" s="103">
        <v>84</v>
      </c>
      <c r="K38" s="103">
        <v>80</v>
      </c>
      <c r="L38" s="103">
        <v>83</v>
      </c>
      <c r="M38" s="103">
        <v>84</v>
      </c>
      <c r="N38" s="103">
        <v>83</v>
      </c>
      <c r="O38" s="103">
        <v>84</v>
      </c>
      <c r="P38" s="103">
        <v>83</v>
      </c>
      <c r="Q38" s="103">
        <v>85</v>
      </c>
      <c r="R38" s="103">
        <v>85</v>
      </c>
      <c r="S38" s="103">
        <v>84</v>
      </c>
      <c r="T38" s="103">
        <v>77</v>
      </c>
      <c r="U38" s="103">
        <v>78</v>
      </c>
      <c r="V38" s="103">
        <v>76</v>
      </c>
      <c r="W38" s="103">
        <v>80</v>
      </c>
      <c r="X38" s="53">
        <v>84</v>
      </c>
      <c r="Y38" s="37">
        <f t="shared" si="20"/>
        <v>82.1</v>
      </c>
      <c r="Z38" s="107">
        <f t="shared" si="21"/>
        <v>2.7510763443844257</v>
      </c>
      <c r="AA38" s="35">
        <f t="shared" si="22"/>
        <v>85</v>
      </c>
      <c r="AB38" s="35">
        <f t="shared" si="23"/>
        <v>76</v>
      </c>
      <c r="AC38" s="26">
        <f t="shared" si="24"/>
        <v>9</v>
      </c>
    </row>
    <row r="39" spans="1:29" x14ac:dyDescent="0.2">
      <c r="A39" s="150"/>
      <c r="B39" s="142"/>
      <c r="C39" s="144" t="s">
        <v>260</v>
      </c>
      <c r="D39" s="52" t="s">
        <v>255</v>
      </c>
      <c r="E39" s="62">
        <v>58.94</v>
      </c>
      <c r="F39" s="59">
        <v>56.57</v>
      </c>
      <c r="G39" s="59">
        <v>54.77</v>
      </c>
      <c r="H39" s="59">
        <v>55.25</v>
      </c>
      <c r="I39" s="59">
        <v>57.85</v>
      </c>
      <c r="J39" s="59">
        <v>54.97</v>
      </c>
      <c r="K39" s="59">
        <v>60.12</v>
      </c>
      <c r="L39" s="59">
        <v>56.58</v>
      </c>
      <c r="M39" s="59">
        <v>54.96</v>
      </c>
      <c r="N39" s="59">
        <v>55.61</v>
      </c>
      <c r="O39" s="59">
        <v>57.76</v>
      </c>
      <c r="P39" s="59">
        <v>56.37</v>
      </c>
      <c r="Q39" s="59">
        <v>54.61</v>
      </c>
      <c r="R39" s="59">
        <v>55.08</v>
      </c>
      <c r="S39" s="59">
        <v>53.39</v>
      </c>
      <c r="T39" s="59">
        <v>64.489999999999995</v>
      </c>
      <c r="U39" s="59">
        <v>62</v>
      </c>
      <c r="V39" s="59">
        <v>67.67</v>
      </c>
      <c r="W39" s="59">
        <v>63.61</v>
      </c>
      <c r="X39" s="70">
        <v>59.68</v>
      </c>
      <c r="Y39" s="37">
        <f t="shared" si="20"/>
        <v>58.013999999999996</v>
      </c>
      <c r="Z39" s="107">
        <f t="shared" si="21"/>
        <v>3.8491043387424964</v>
      </c>
      <c r="AA39" s="35">
        <f t="shared" si="22"/>
        <v>67.67</v>
      </c>
      <c r="AB39" s="35">
        <f t="shared" si="23"/>
        <v>53.39</v>
      </c>
      <c r="AC39" s="26">
        <f t="shared" si="24"/>
        <v>14.280000000000001</v>
      </c>
    </row>
    <row r="40" spans="1:29" x14ac:dyDescent="0.2">
      <c r="A40" s="150"/>
      <c r="B40" s="142"/>
      <c r="C40" s="145"/>
      <c r="D40" s="53" t="s">
        <v>256</v>
      </c>
      <c r="E40" s="62">
        <v>5.91</v>
      </c>
      <c r="F40" s="59">
        <v>6.6</v>
      </c>
      <c r="G40" s="59">
        <v>7.55</v>
      </c>
      <c r="H40" s="59">
        <v>7.47</v>
      </c>
      <c r="I40" s="59">
        <v>6.31</v>
      </c>
      <c r="J40" s="59">
        <v>6.93</v>
      </c>
      <c r="K40" s="59">
        <v>3.87</v>
      </c>
      <c r="L40" s="59">
        <v>3.31</v>
      </c>
      <c r="M40" s="59">
        <v>6.56</v>
      </c>
      <c r="N40" s="59">
        <v>7.3</v>
      </c>
      <c r="O40" s="59">
        <v>7.78</v>
      </c>
      <c r="P40" s="59">
        <v>7.46</v>
      </c>
      <c r="Q40" s="59">
        <v>7.56</v>
      </c>
      <c r="R40" s="59">
        <v>6.75</v>
      </c>
      <c r="S40" s="59">
        <v>3.84</v>
      </c>
      <c r="T40" s="59">
        <v>6.53</v>
      </c>
      <c r="U40" s="59">
        <v>6.37</v>
      </c>
      <c r="V40" s="59">
        <v>5.68</v>
      </c>
      <c r="W40" s="59">
        <v>6.43</v>
      </c>
      <c r="X40" s="70">
        <v>5.0199999999999996</v>
      </c>
      <c r="Y40" s="37">
        <f t="shared" si="20"/>
        <v>6.2614999999999998</v>
      </c>
      <c r="Z40" s="107">
        <f t="shared" si="21"/>
        <v>1.3164676620651015</v>
      </c>
      <c r="AA40" s="35">
        <f t="shared" si="22"/>
        <v>7.78</v>
      </c>
      <c r="AB40" s="35">
        <f t="shared" si="23"/>
        <v>3.31</v>
      </c>
      <c r="AC40" s="26">
        <f t="shared" si="24"/>
        <v>4.4700000000000006</v>
      </c>
    </row>
    <row r="41" spans="1:29" x14ac:dyDescent="0.2">
      <c r="A41" s="151"/>
      <c r="B41" s="143"/>
      <c r="C41" s="146"/>
      <c r="D41" s="54" t="s">
        <v>257</v>
      </c>
      <c r="E41" s="63">
        <v>21.58</v>
      </c>
      <c r="F41" s="64">
        <v>22.05</v>
      </c>
      <c r="G41" s="64">
        <v>21.18</v>
      </c>
      <c r="H41" s="64">
        <v>21.87</v>
      </c>
      <c r="I41" s="64">
        <v>22.51</v>
      </c>
      <c r="J41" s="64">
        <v>20.81</v>
      </c>
      <c r="K41" s="64">
        <v>20.03</v>
      </c>
      <c r="L41" s="64">
        <v>18.2</v>
      </c>
      <c r="M41" s="64">
        <v>21.15</v>
      </c>
      <c r="N41" s="64">
        <v>22.04</v>
      </c>
      <c r="O41" s="64">
        <v>24.07</v>
      </c>
      <c r="P41" s="64">
        <v>22.65</v>
      </c>
      <c r="Q41" s="64">
        <v>21.4</v>
      </c>
      <c r="R41" s="64">
        <v>21.23</v>
      </c>
      <c r="S41" s="64">
        <v>18</v>
      </c>
      <c r="T41" s="64">
        <v>24.34</v>
      </c>
      <c r="U41" s="64">
        <v>24.25</v>
      </c>
      <c r="V41" s="64">
        <v>25.79</v>
      </c>
      <c r="W41" s="64">
        <v>24.9</v>
      </c>
      <c r="X41" s="72">
        <v>20.420000000000002</v>
      </c>
      <c r="Y41" s="38">
        <f t="shared" si="20"/>
        <v>21.923499999999997</v>
      </c>
      <c r="Z41" s="108">
        <f t="shared" si="21"/>
        <v>2.0383333620232098</v>
      </c>
      <c r="AA41" s="51">
        <f t="shared" si="22"/>
        <v>25.79</v>
      </c>
      <c r="AB41" s="51">
        <f t="shared" si="23"/>
        <v>18</v>
      </c>
      <c r="AC41" s="27">
        <f t="shared" si="24"/>
        <v>7.7899999999999991</v>
      </c>
    </row>
    <row r="42" spans="1:29" x14ac:dyDescent="0.2">
      <c r="A42" s="149" t="s">
        <v>453</v>
      </c>
      <c r="B42" s="141" t="s">
        <v>455</v>
      </c>
      <c r="C42" s="144" t="s">
        <v>254</v>
      </c>
      <c r="D42" s="52" t="s">
        <v>255</v>
      </c>
      <c r="E42" s="65">
        <v>56.14</v>
      </c>
      <c r="F42" s="66">
        <v>53.74</v>
      </c>
      <c r="G42" s="66">
        <v>49.96</v>
      </c>
      <c r="H42" s="66">
        <v>50.63</v>
      </c>
      <c r="I42" s="66">
        <v>49.64</v>
      </c>
      <c r="J42" s="66">
        <v>51.3</v>
      </c>
      <c r="K42" s="66">
        <v>53.35</v>
      </c>
      <c r="L42" s="66">
        <v>59.33</v>
      </c>
      <c r="M42" s="66">
        <v>59.02</v>
      </c>
      <c r="N42" s="66">
        <v>62.47</v>
      </c>
      <c r="O42" s="66">
        <v>54.97</v>
      </c>
      <c r="P42" s="66">
        <v>56.03</v>
      </c>
      <c r="Q42" s="66">
        <v>55.65</v>
      </c>
      <c r="R42" s="66">
        <v>51.66</v>
      </c>
      <c r="S42" s="66">
        <v>53.89</v>
      </c>
      <c r="T42" s="66">
        <v>55.78</v>
      </c>
      <c r="U42" s="66">
        <v>48.82</v>
      </c>
      <c r="V42" s="66">
        <v>54.05</v>
      </c>
      <c r="W42" s="66">
        <v>59.81</v>
      </c>
      <c r="X42" s="69">
        <v>52.03</v>
      </c>
      <c r="Y42" s="36">
        <f>AVERAGE(E42:X42)</f>
        <v>54.413499999999999</v>
      </c>
      <c r="Z42" s="106">
        <f>STDEV(E42:X42)</f>
        <v>3.7126430860251745</v>
      </c>
      <c r="AA42" s="44">
        <f>MAX(E42:X42)</f>
        <v>62.47</v>
      </c>
      <c r="AB42" s="44">
        <f>MIN(E42:X42)</f>
        <v>48.82</v>
      </c>
      <c r="AC42" s="25">
        <f>AA42-AB42</f>
        <v>13.649999999999999</v>
      </c>
    </row>
    <row r="43" spans="1:29" x14ac:dyDescent="0.2">
      <c r="A43" s="150"/>
      <c r="B43" s="142"/>
      <c r="C43" s="145"/>
      <c r="D43" s="53" t="s">
        <v>256</v>
      </c>
      <c r="E43" s="62">
        <v>4.87</v>
      </c>
      <c r="F43" s="59">
        <v>3.97</v>
      </c>
      <c r="G43" s="59">
        <v>1.99</v>
      </c>
      <c r="H43" s="59">
        <v>1.23</v>
      </c>
      <c r="I43" s="59">
        <v>0.91</v>
      </c>
      <c r="J43" s="59">
        <v>0.6</v>
      </c>
      <c r="K43" s="59">
        <v>0.52</v>
      </c>
      <c r="L43" s="59">
        <v>1.97</v>
      </c>
      <c r="M43" s="59">
        <v>1.45</v>
      </c>
      <c r="N43" s="59">
        <v>1.52</v>
      </c>
      <c r="O43" s="59">
        <v>3.88</v>
      </c>
      <c r="P43" s="59">
        <v>4.6100000000000003</v>
      </c>
      <c r="Q43" s="59">
        <v>4.63</v>
      </c>
      <c r="R43" s="59">
        <v>4.57</v>
      </c>
      <c r="S43" s="59">
        <v>4.8499999999999996</v>
      </c>
      <c r="T43" s="59">
        <v>4.82</v>
      </c>
      <c r="U43" s="59">
        <v>2.42</v>
      </c>
      <c r="V43" s="59">
        <v>4.66</v>
      </c>
      <c r="W43" s="59">
        <v>4.03</v>
      </c>
      <c r="X43" s="70">
        <v>3.58</v>
      </c>
      <c r="Y43" s="37">
        <f t="shared" ref="Y43:Y48" si="25">AVERAGE(E43:X43)</f>
        <v>3.0539999999999998</v>
      </c>
      <c r="Z43" s="107">
        <f t="shared" ref="Z43:Z48" si="26">STDEV(E43:X43)</f>
        <v>1.6250875280070949</v>
      </c>
      <c r="AA43" s="35">
        <f t="shared" ref="AA43:AA48" si="27">MAX(E43:X43)</f>
        <v>4.87</v>
      </c>
      <c r="AB43" s="35">
        <f t="shared" ref="AB43:AB48" si="28">MIN(E43:X43)</f>
        <v>0.52</v>
      </c>
      <c r="AC43" s="26">
        <f t="shared" ref="AC43:AC48" si="29">AA43-AB43</f>
        <v>4.3499999999999996</v>
      </c>
    </row>
    <row r="44" spans="1:29" x14ac:dyDescent="0.2">
      <c r="A44" s="150"/>
      <c r="B44" s="142"/>
      <c r="C44" s="146"/>
      <c r="D44" s="54" t="s">
        <v>257</v>
      </c>
      <c r="E44" s="62">
        <v>16.489999999999998</v>
      </c>
      <c r="F44" s="59">
        <v>14.25</v>
      </c>
      <c r="G44" s="59">
        <v>8.74</v>
      </c>
      <c r="H44" s="59">
        <v>7.76</v>
      </c>
      <c r="I44" s="59">
        <v>6.63</v>
      </c>
      <c r="J44" s="59">
        <v>6.39</v>
      </c>
      <c r="K44" s="59">
        <v>6.11</v>
      </c>
      <c r="L44" s="59">
        <v>15.42</v>
      </c>
      <c r="M44" s="59">
        <v>13.87</v>
      </c>
      <c r="N44" s="59">
        <v>15.31</v>
      </c>
      <c r="O44" s="59">
        <v>14.34</v>
      </c>
      <c r="P44" s="59">
        <v>16.07</v>
      </c>
      <c r="Q44" s="59">
        <v>14.97</v>
      </c>
      <c r="R44" s="59">
        <v>12.51</v>
      </c>
      <c r="S44" s="59">
        <v>14.08</v>
      </c>
      <c r="T44" s="59">
        <v>15.34</v>
      </c>
      <c r="U44" s="59">
        <v>9.58</v>
      </c>
      <c r="V44" s="59">
        <v>15.04</v>
      </c>
      <c r="W44" s="59">
        <v>16.52</v>
      </c>
      <c r="X44" s="70">
        <v>12.42</v>
      </c>
      <c r="Y44" s="37">
        <f t="shared" si="25"/>
        <v>12.592000000000002</v>
      </c>
      <c r="Z44" s="107">
        <f t="shared" si="26"/>
        <v>3.629392583658559</v>
      </c>
      <c r="AA44" s="35">
        <f t="shared" si="27"/>
        <v>16.52</v>
      </c>
      <c r="AB44" s="35">
        <f t="shared" si="28"/>
        <v>6.11</v>
      </c>
      <c r="AC44" s="26">
        <f t="shared" si="29"/>
        <v>10.41</v>
      </c>
    </row>
    <row r="45" spans="1:29" x14ac:dyDescent="0.2">
      <c r="A45" s="150"/>
      <c r="B45" s="142"/>
      <c r="C45" s="55" t="s">
        <v>258</v>
      </c>
      <c r="D45" s="56" t="s">
        <v>259</v>
      </c>
      <c r="E45" s="102">
        <v>85</v>
      </c>
      <c r="F45" s="103">
        <v>89</v>
      </c>
      <c r="G45" s="103">
        <v>92</v>
      </c>
      <c r="H45" s="103">
        <v>93</v>
      </c>
      <c r="I45" s="103">
        <v>94</v>
      </c>
      <c r="J45" s="103">
        <v>93</v>
      </c>
      <c r="K45" s="103">
        <v>91</v>
      </c>
      <c r="L45" s="103">
        <v>91</v>
      </c>
      <c r="M45" s="103">
        <v>89</v>
      </c>
      <c r="N45" s="103">
        <v>85</v>
      </c>
      <c r="O45" s="103">
        <v>90</v>
      </c>
      <c r="P45" s="103">
        <v>90</v>
      </c>
      <c r="Q45" s="103">
        <v>92</v>
      </c>
      <c r="R45" s="103">
        <v>92</v>
      </c>
      <c r="S45" s="103">
        <v>90</v>
      </c>
      <c r="T45" s="103">
        <v>87</v>
      </c>
      <c r="U45" s="103">
        <v>97</v>
      </c>
      <c r="V45" s="103">
        <v>90</v>
      </c>
      <c r="W45" s="103">
        <v>80</v>
      </c>
      <c r="X45" s="53">
        <v>92</v>
      </c>
      <c r="Y45" s="37">
        <f t="shared" si="25"/>
        <v>90.1</v>
      </c>
      <c r="Z45" s="107">
        <f t="shared" si="26"/>
        <v>3.7120004537204805</v>
      </c>
      <c r="AA45" s="35">
        <f t="shared" si="27"/>
        <v>97</v>
      </c>
      <c r="AB45" s="35">
        <f t="shared" si="28"/>
        <v>80</v>
      </c>
      <c r="AC45" s="26">
        <f t="shared" si="29"/>
        <v>17</v>
      </c>
    </row>
    <row r="46" spans="1:29" x14ac:dyDescent="0.2">
      <c r="A46" s="150"/>
      <c r="B46" s="142"/>
      <c r="C46" s="144" t="s">
        <v>260</v>
      </c>
      <c r="D46" s="52" t="s">
        <v>255</v>
      </c>
      <c r="E46" s="62">
        <v>52.2</v>
      </c>
      <c r="F46" s="59">
        <v>49.28</v>
      </c>
      <c r="G46" s="59">
        <v>44.69</v>
      </c>
      <c r="H46" s="59">
        <v>45.41</v>
      </c>
      <c r="I46" s="59">
        <v>44.18</v>
      </c>
      <c r="J46" s="59">
        <v>46.22</v>
      </c>
      <c r="K46" s="59">
        <v>48.7</v>
      </c>
      <c r="L46" s="59">
        <v>55.47</v>
      </c>
      <c r="M46" s="59">
        <v>55.19</v>
      </c>
      <c r="N46" s="59">
        <v>59.17</v>
      </c>
      <c r="O46" s="59">
        <v>50.63</v>
      </c>
      <c r="P46" s="59">
        <v>51.8</v>
      </c>
      <c r="Q46" s="59">
        <v>51.29</v>
      </c>
      <c r="R46" s="59">
        <v>46.69</v>
      </c>
      <c r="S46" s="59">
        <v>49.41</v>
      </c>
      <c r="T46" s="59">
        <v>51.68</v>
      </c>
      <c r="U46" s="59">
        <v>43.03</v>
      </c>
      <c r="V46" s="59">
        <v>49.55</v>
      </c>
      <c r="W46" s="59">
        <v>56.48</v>
      </c>
      <c r="X46" s="70">
        <v>47.12</v>
      </c>
      <c r="Y46" s="37">
        <f t="shared" si="25"/>
        <v>49.909499999999987</v>
      </c>
      <c r="Z46" s="107">
        <f t="shared" si="26"/>
        <v>4.3754776882073116</v>
      </c>
      <c r="AA46" s="35">
        <f t="shared" si="27"/>
        <v>59.17</v>
      </c>
      <c r="AB46" s="35">
        <f t="shared" si="28"/>
        <v>43.03</v>
      </c>
      <c r="AC46" s="26">
        <f t="shared" si="29"/>
        <v>16.14</v>
      </c>
    </row>
    <row r="47" spans="1:29" x14ac:dyDescent="0.2">
      <c r="A47" s="150"/>
      <c r="B47" s="142"/>
      <c r="C47" s="145"/>
      <c r="D47" s="53" t="s">
        <v>256</v>
      </c>
      <c r="E47" s="62">
        <v>5.5</v>
      </c>
      <c r="F47" s="59">
        <v>4.53</v>
      </c>
      <c r="G47" s="59">
        <v>2.2799999999999998</v>
      </c>
      <c r="H47" s="59">
        <v>1.35</v>
      </c>
      <c r="I47" s="59">
        <v>0.98</v>
      </c>
      <c r="J47" s="59">
        <v>0.63</v>
      </c>
      <c r="K47" s="59">
        <v>0.51</v>
      </c>
      <c r="L47" s="59">
        <v>2.16</v>
      </c>
      <c r="M47" s="59">
        <v>1.58</v>
      </c>
      <c r="N47" s="59">
        <v>1.65</v>
      </c>
      <c r="O47" s="59">
        <v>4.38</v>
      </c>
      <c r="P47" s="59">
        <v>5.18</v>
      </c>
      <c r="Q47" s="59">
        <v>5.22</v>
      </c>
      <c r="R47" s="59">
        <v>5.25</v>
      </c>
      <c r="S47" s="59">
        <v>5.52</v>
      </c>
      <c r="T47" s="59">
        <v>5.44</v>
      </c>
      <c r="U47" s="59">
        <v>2.8</v>
      </c>
      <c r="V47" s="59">
        <v>5.3</v>
      </c>
      <c r="W47" s="59">
        <v>4.47</v>
      </c>
      <c r="X47" s="70">
        <v>4.09</v>
      </c>
      <c r="Y47" s="37">
        <f t="shared" si="25"/>
        <v>3.4409999999999998</v>
      </c>
      <c r="Z47" s="107">
        <f t="shared" si="26"/>
        <v>1.8639909080419785</v>
      </c>
      <c r="AA47" s="35">
        <f t="shared" si="27"/>
        <v>5.52</v>
      </c>
      <c r="AB47" s="35">
        <f t="shared" si="28"/>
        <v>0.51</v>
      </c>
      <c r="AC47" s="26">
        <f t="shared" si="29"/>
        <v>5.01</v>
      </c>
    </row>
    <row r="48" spans="1:29" x14ac:dyDescent="0.2">
      <c r="A48" s="151"/>
      <c r="B48" s="143"/>
      <c r="C48" s="146"/>
      <c r="D48" s="54" t="s">
        <v>257</v>
      </c>
      <c r="E48" s="63">
        <v>19.88</v>
      </c>
      <c r="F48" s="64">
        <v>17.47</v>
      </c>
      <c r="G48" s="64">
        <v>11.02</v>
      </c>
      <c r="H48" s="64">
        <v>9.6999999999999993</v>
      </c>
      <c r="I48" s="64">
        <v>8.39</v>
      </c>
      <c r="J48" s="64">
        <v>7.97</v>
      </c>
      <c r="K48" s="64">
        <v>7.48</v>
      </c>
      <c r="L48" s="64">
        <v>18.03</v>
      </c>
      <c r="M48" s="64">
        <v>16.29</v>
      </c>
      <c r="N48" s="64">
        <v>17.62</v>
      </c>
      <c r="O48" s="64">
        <v>17.350000000000001</v>
      </c>
      <c r="P48" s="64">
        <v>19.27</v>
      </c>
      <c r="Q48" s="64">
        <v>18</v>
      </c>
      <c r="R48" s="64">
        <v>15.58</v>
      </c>
      <c r="S48" s="64">
        <v>17.21</v>
      </c>
      <c r="T48" s="64">
        <v>18.52</v>
      </c>
      <c r="U48" s="64">
        <v>12.13</v>
      </c>
      <c r="V48" s="64">
        <v>18.350000000000001</v>
      </c>
      <c r="W48" s="64">
        <v>19.399999999999999</v>
      </c>
      <c r="X48" s="72">
        <v>15.35</v>
      </c>
      <c r="Y48" s="38">
        <f t="shared" si="25"/>
        <v>15.250500000000002</v>
      </c>
      <c r="Z48" s="108">
        <f t="shared" si="26"/>
        <v>4.1629423741539213</v>
      </c>
      <c r="AA48" s="51">
        <f t="shared" si="27"/>
        <v>19.88</v>
      </c>
      <c r="AB48" s="51">
        <f t="shared" si="28"/>
        <v>7.48</v>
      </c>
      <c r="AC48" s="27">
        <f t="shared" si="29"/>
        <v>12.399999999999999</v>
      </c>
    </row>
    <row r="49" spans="1:29" x14ac:dyDescent="0.2">
      <c r="A49" s="149" t="s">
        <v>453</v>
      </c>
      <c r="B49" s="141" t="s">
        <v>456</v>
      </c>
      <c r="C49" s="144" t="s">
        <v>254</v>
      </c>
      <c r="D49" s="52" t="s">
        <v>255</v>
      </c>
      <c r="E49" s="65">
        <v>58.84</v>
      </c>
      <c r="F49" s="66">
        <v>59.68</v>
      </c>
      <c r="G49" s="66">
        <v>58.06</v>
      </c>
      <c r="H49" s="66">
        <v>68.03</v>
      </c>
      <c r="I49" s="66">
        <v>63.13</v>
      </c>
      <c r="J49" s="66">
        <v>69.31</v>
      </c>
      <c r="K49" s="66">
        <v>66.83</v>
      </c>
      <c r="L49" s="66">
        <v>59.19</v>
      </c>
      <c r="M49" s="66">
        <v>62.24</v>
      </c>
      <c r="N49" s="66">
        <v>56.99</v>
      </c>
      <c r="O49" s="66">
        <v>59.12</v>
      </c>
      <c r="P49" s="66">
        <v>58.53</v>
      </c>
      <c r="Q49" s="66">
        <v>58.77</v>
      </c>
      <c r="R49" s="66">
        <v>63.48</v>
      </c>
      <c r="S49" s="66">
        <v>58.63</v>
      </c>
      <c r="T49" s="66">
        <v>56.44</v>
      </c>
      <c r="U49" s="66">
        <v>59.11</v>
      </c>
      <c r="V49" s="66">
        <v>68.39</v>
      </c>
      <c r="W49" s="66">
        <v>63</v>
      </c>
      <c r="X49" s="69">
        <v>66.41</v>
      </c>
      <c r="Y49" s="36">
        <f>AVERAGE(E49:X49)</f>
        <v>61.709000000000003</v>
      </c>
      <c r="Z49" s="106">
        <f>STDEV(E49:X49)</f>
        <v>4.113622938993136</v>
      </c>
      <c r="AA49" s="44">
        <f>MAX(E49:X49)</f>
        <v>69.31</v>
      </c>
      <c r="AB49" s="44">
        <f>MIN(E49:X49)</f>
        <v>56.44</v>
      </c>
      <c r="AC49" s="25">
        <f>AA49-AB49</f>
        <v>12.870000000000005</v>
      </c>
    </row>
    <row r="50" spans="1:29" x14ac:dyDescent="0.2">
      <c r="A50" s="150"/>
      <c r="B50" s="142"/>
      <c r="C50" s="145"/>
      <c r="D50" s="53" t="s">
        <v>256</v>
      </c>
      <c r="E50" s="62">
        <v>5.53</v>
      </c>
      <c r="F50" s="59">
        <v>5.74</v>
      </c>
      <c r="G50" s="59">
        <v>5.96</v>
      </c>
      <c r="H50" s="59">
        <v>6.19</v>
      </c>
      <c r="I50" s="59">
        <v>6.31</v>
      </c>
      <c r="J50" s="59">
        <v>5.42</v>
      </c>
      <c r="K50" s="59">
        <v>5.07</v>
      </c>
      <c r="L50" s="59">
        <v>6.51</v>
      </c>
      <c r="M50" s="59">
        <v>4.99</v>
      </c>
      <c r="N50" s="59">
        <v>5.81</v>
      </c>
      <c r="O50" s="59">
        <v>6.23</v>
      </c>
      <c r="P50" s="59">
        <v>7.16</v>
      </c>
      <c r="Q50" s="59">
        <v>6</v>
      </c>
      <c r="R50" s="59">
        <v>5.68</v>
      </c>
      <c r="S50" s="59">
        <v>7.16</v>
      </c>
      <c r="T50" s="59">
        <v>6.95</v>
      </c>
      <c r="U50" s="59">
        <v>5.73</v>
      </c>
      <c r="V50" s="59">
        <v>8.68</v>
      </c>
      <c r="W50" s="59">
        <v>8.82</v>
      </c>
      <c r="X50" s="70">
        <v>7.91</v>
      </c>
      <c r="Y50" s="37">
        <f t="shared" ref="Y50:Y55" si="30">AVERAGE(E50:X50)</f>
        <v>6.3925000000000001</v>
      </c>
      <c r="Z50" s="107">
        <f t="shared" ref="Z50:Z55" si="31">STDEV(E50:X50)</f>
        <v>1.0873331692966222</v>
      </c>
      <c r="AA50" s="35">
        <f t="shared" ref="AA50:AA55" si="32">MAX(E50:X50)</f>
        <v>8.82</v>
      </c>
      <c r="AB50" s="35">
        <f t="shared" ref="AB50:AB55" si="33">MIN(E50:X50)</f>
        <v>4.99</v>
      </c>
      <c r="AC50" s="26">
        <f t="shared" ref="AC50:AC55" si="34">AA50-AB50</f>
        <v>3.83</v>
      </c>
    </row>
    <row r="51" spans="1:29" x14ac:dyDescent="0.2">
      <c r="A51" s="150"/>
      <c r="B51" s="142"/>
      <c r="C51" s="146"/>
      <c r="D51" s="54" t="s">
        <v>257</v>
      </c>
      <c r="E51" s="62">
        <v>16.739999999999998</v>
      </c>
      <c r="F51" s="59">
        <v>17.87</v>
      </c>
      <c r="G51" s="59">
        <v>17.54</v>
      </c>
      <c r="H51" s="59">
        <v>22.33</v>
      </c>
      <c r="I51" s="59">
        <v>19.850000000000001</v>
      </c>
      <c r="J51" s="59">
        <v>22.98</v>
      </c>
      <c r="K51" s="59">
        <v>20.49</v>
      </c>
      <c r="L51" s="59">
        <v>18.489999999999998</v>
      </c>
      <c r="M51" s="59">
        <v>18.07</v>
      </c>
      <c r="N51" s="59">
        <v>17</v>
      </c>
      <c r="O51" s="59">
        <v>18.14</v>
      </c>
      <c r="P51" s="59">
        <v>18.75</v>
      </c>
      <c r="Q51" s="59">
        <v>17.66</v>
      </c>
      <c r="R51" s="59">
        <v>19.48</v>
      </c>
      <c r="S51" s="59">
        <v>18.39</v>
      </c>
      <c r="T51" s="59">
        <v>17.05</v>
      </c>
      <c r="U51" s="59">
        <v>18.100000000000001</v>
      </c>
      <c r="V51" s="59">
        <v>24.46</v>
      </c>
      <c r="W51" s="59">
        <v>21.37</v>
      </c>
      <c r="X51" s="70">
        <v>24.64</v>
      </c>
      <c r="Y51" s="37">
        <f t="shared" si="30"/>
        <v>19.47</v>
      </c>
      <c r="Z51" s="107">
        <f t="shared" si="31"/>
        <v>2.451055626502709</v>
      </c>
      <c r="AA51" s="35">
        <f t="shared" si="32"/>
        <v>24.64</v>
      </c>
      <c r="AB51" s="35">
        <f t="shared" si="33"/>
        <v>16.739999999999998</v>
      </c>
      <c r="AC51" s="26">
        <f t="shared" si="34"/>
        <v>7.9000000000000021</v>
      </c>
    </row>
    <row r="52" spans="1:29" x14ac:dyDescent="0.2">
      <c r="A52" s="150"/>
      <c r="B52" s="142"/>
      <c r="C52" s="55" t="s">
        <v>258</v>
      </c>
      <c r="D52" s="56" t="s">
        <v>259</v>
      </c>
      <c r="E52" s="102">
        <v>86</v>
      </c>
      <c r="F52" s="103">
        <v>82</v>
      </c>
      <c r="G52" s="103">
        <v>84</v>
      </c>
      <c r="H52" s="103">
        <v>78</v>
      </c>
      <c r="I52" s="103">
        <v>80</v>
      </c>
      <c r="J52" s="103">
        <v>77</v>
      </c>
      <c r="K52" s="103">
        <v>78</v>
      </c>
      <c r="L52" s="103">
        <v>83</v>
      </c>
      <c r="M52" s="103">
        <v>82</v>
      </c>
      <c r="N52" s="103">
        <v>84</v>
      </c>
      <c r="O52" s="103">
        <v>84</v>
      </c>
      <c r="P52" s="103">
        <v>83</v>
      </c>
      <c r="Q52" s="103">
        <v>84</v>
      </c>
      <c r="R52" s="103">
        <v>81</v>
      </c>
      <c r="S52" s="103">
        <v>83</v>
      </c>
      <c r="T52" s="103">
        <v>85</v>
      </c>
      <c r="U52" s="103">
        <v>83</v>
      </c>
      <c r="V52" s="103">
        <v>77</v>
      </c>
      <c r="W52" s="103">
        <v>80</v>
      </c>
      <c r="X52" s="53">
        <v>77</v>
      </c>
      <c r="Y52" s="37">
        <f t="shared" si="30"/>
        <v>81.55</v>
      </c>
      <c r="Z52" s="107">
        <f t="shared" si="31"/>
        <v>2.8741131355236305</v>
      </c>
      <c r="AA52" s="35">
        <f t="shared" si="32"/>
        <v>86</v>
      </c>
      <c r="AB52" s="35">
        <f t="shared" si="33"/>
        <v>77</v>
      </c>
      <c r="AC52" s="26">
        <f t="shared" si="34"/>
        <v>9</v>
      </c>
    </row>
    <row r="53" spans="1:29" x14ac:dyDescent="0.2">
      <c r="A53" s="150"/>
      <c r="B53" s="142"/>
      <c r="C53" s="144" t="s">
        <v>260</v>
      </c>
      <c r="D53" s="52" t="s">
        <v>255</v>
      </c>
      <c r="E53" s="62">
        <v>55.16</v>
      </c>
      <c r="F53" s="59">
        <v>56.25</v>
      </c>
      <c r="G53" s="59">
        <v>54.37</v>
      </c>
      <c r="H53" s="59">
        <v>65.430000000000007</v>
      </c>
      <c r="I53" s="59">
        <v>60.1</v>
      </c>
      <c r="J53" s="59">
        <v>66.83</v>
      </c>
      <c r="K53" s="59">
        <v>64.150000000000006</v>
      </c>
      <c r="L53" s="59">
        <v>55.65</v>
      </c>
      <c r="M53" s="59">
        <v>59.04</v>
      </c>
      <c r="N53" s="59">
        <v>53.16</v>
      </c>
      <c r="O53" s="59">
        <v>55.52</v>
      </c>
      <c r="P53" s="59">
        <v>54.91</v>
      </c>
      <c r="Q53" s="59">
        <v>55.14</v>
      </c>
      <c r="R53" s="59">
        <v>60.41</v>
      </c>
      <c r="S53" s="59">
        <v>55.03</v>
      </c>
      <c r="T53" s="59">
        <v>52.52</v>
      </c>
      <c r="U53" s="59">
        <v>55.58</v>
      </c>
      <c r="V53" s="59">
        <v>65.83</v>
      </c>
      <c r="W53" s="59">
        <v>59.94</v>
      </c>
      <c r="X53" s="70">
        <v>63.72</v>
      </c>
      <c r="Y53" s="37">
        <f t="shared" si="30"/>
        <v>58.436999999999991</v>
      </c>
      <c r="Z53" s="107">
        <f t="shared" si="31"/>
        <v>4.5774413675856316</v>
      </c>
      <c r="AA53" s="35">
        <f t="shared" si="32"/>
        <v>66.83</v>
      </c>
      <c r="AB53" s="35">
        <f t="shared" si="33"/>
        <v>52.52</v>
      </c>
      <c r="AC53" s="26">
        <f t="shared" si="34"/>
        <v>14.309999999999995</v>
      </c>
    </row>
    <row r="54" spans="1:29" x14ac:dyDescent="0.2">
      <c r="A54" s="150"/>
      <c r="B54" s="142"/>
      <c r="C54" s="145"/>
      <c r="D54" s="53" t="s">
        <v>256</v>
      </c>
      <c r="E54" s="62">
        <v>6.15</v>
      </c>
      <c r="F54" s="59">
        <v>6.4</v>
      </c>
      <c r="G54" s="59">
        <v>6.67</v>
      </c>
      <c r="H54" s="59">
        <v>6.7</v>
      </c>
      <c r="I54" s="59">
        <v>6.93</v>
      </c>
      <c r="J54" s="59">
        <v>5.84</v>
      </c>
      <c r="K54" s="59">
        <v>5.5</v>
      </c>
      <c r="L54" s="59">
        <v>7.27</v>
      </c>
      <c r="M54" s="59">
        <v>5.49</v>
      </c>
      <c r="N54" s="59">
        <v>6.55</v>
      </c>
      <c r="O54" s="59">
        <v>6.95</v>
      </c>
      <c r="P54" s="59">
        <v>8.01</v>
      </c>
      <c r="Q54" s="59">
        <v>6.69</v>
      </c>
      <c r="R54" s="59">
        <v>6.22</v>
      </c>
      <c r="S54" s="59">
        <v>8.01</v>
      </c>
      <c r="T54" s="59">
        <v>7.86</v>
      </c>
      <c r="U54" s="59">
        <v>6.4</v>
      </c>
      <c r="V54" s="59">
        <v>9.3699999999999992</v>
      </c>
      <c r="W54" s="59">
        <v>9.69</v>
      </c>
      <c r="X54" s="70">
        <v>8.6</v>
      </c>
      <c r="Y54" s="37">
        <f t="shared" si="30"/>
        <v>7.0650000000000004</v>
      </c>
      <c r="Z54" s="107">
        <f t="shared" si="31"/>
        <v>1.1834983823616407</v>
      </c>
      <c r="AA54" s="35">
        <f t="shared" si="32"/>
        <v>9.69</v>
      </c>
      <c r="AB54" s="35">
        <f t="shared" si="33"/>
        <v>5.49</v>
      </c>
      <c r="AC54" s="26">
        <f t="shared" si="34"/>
        <v>4.1999999999999993</v>
      </c>
    </row>
    <row r="55" spans="1:29" x14ac:dyDescent="0.2">
      <c r="A55" s="151"/>
      <c r="B55" s="143"/>
      <c r="C55" s="146"/>
      <c r="D55" s="54" t="s">
        <v>257</v>
      </c>
      <c r="E55" s="63">
        <v>19.739999999999998</v>
      </c>
      <c r="F55" s="64">
        <v>21.05</v>
      </c>
      <c r="G55" s="64">
        <v>20.89</v>
      </c>
      <c r="H55" s="64">
        <v>25.19</v>
      </c>
      <c r="I55" s="64">
        <v>22.92</v>
      </c>
      <c r="J55" s="64">
        <v>25.81</v>
      </c>
      <c r="K55" s="64">
        <v>23.22</v>
      </c>
      <c r="L55" s="64">
        <v>21.86</v>
      </c>
      <c r="M55" s="64">
        <v>20.92</v>
      </c>
      <c r="N55" s="64">
        <v>20.43</v>
      </c>
      <c r="O55" s="64">
        <v>21.45</v>
      </c>
      <c r="P55" s="64">
        <v>22.34</v>
      </c>
      <c r="Q55" s="64">
        <v>20.92</v>
      </c>
      <c r="R55" s="64">
        <v>22.43</v>
      </c>
      <c r="S55" s="64">
        <v>21.86</v>
      </c>
      <c r="T55" s="64">
        <v>20.58</v>
      </c>
      <c r="U55" s="64">
        <v>21.41</v>
      </c>
      <c r="V55" s="64">
        <v>27.62</v>
      </c>
      <c r="W55" s="64">
        <v>24.79</v>
      </c>
      <c r="X55" s="72">
        <v>28.12</v>
      </c>
      <c r="Y55" s="38">
        <f t="shared" si="30"/>
        <v>22.677500000000002</v>
      </c>
      <c r="Z55" s="108">
        <f t="shared" si="31"/>
        <v>2.4030285168160801</v>
      </c>
      <c r="AA55" s="51">
        <f t="shared" si="32"/>
        <v>28.12</v>
      </c>
      <c r="AB55" s="51">
        <f t="shared" si="33"/>
        <v>19.739999999999998</v>
      </c>
      <c r="AC55" s="27">
        <f t="shared" si="34"/>
        <v>8.3800000000000026</v>
      </c>
    </row>
    <row r="56" spans="1:29" x14ac:dyDescent="0.2">
      <c r="A56" s="149" t="s">
        <v>453</v>
      </c>
      <c r="B56" s="141" t="s">
        <v>457</v>
      </c>
      <c r="C56" s="144" t="s">
        <v>254</v>
      </c>
      <c r="D56" s="52" t="s">
        <v>255</v>
      </c>
      <c r="E56" s="65">
        <v>71.790000000000006</v>
      </c>
      <c r="F56" s="66">
        <v>75.11</v>
      </c>
      <c r="G56" s="66">
        <v>69.489999999999995</v>
      </c>
      <c r="H56" s="66">
        <v>75.989999999999995</v>
      </c>
      <c r="I56" s="66">
        <v>68.94</v>
      </c>
      <c r="J56" s="66">
        <v>73.38</v>
      </c>
      <c r="K56" s="66">
        <v>73.02</v>
      </c>
      <c r="L56" s="66">
        <v>75.900000000000006</v>
      </c>
      <c r="M56" s="66">
        <v>70.989999999999995</v>
      </c>
      <c r="N56" s="66">
        <v>75.36</v>
      </c>
      <c r="O56" s="66">
        <v>65.739999999999995</v>
      </c>
      <c r="P56" s="66">
        <v>67.819999999999993</v>
      </c>
      <c r="Q56" s="66">
        <v>70.83</v>
      </c>
      <c r="R56" s="66">
        <v>69.67</v>
      </c>
      <c r="S56" s="66">
        <v>69.86</v>
      </c>
      <c r="T56" s="66">
        <v>70.95</v>
      </c>
      <c r="U56" s="66">
        <v>68.37</v>
      </c>
      <c r="V56" s="66">
        <v>68.930000000000007</v>
      </c>
      <c r="W56" s="66">
        <v>69.7</v>
      </c>
      <c r="X56" s="69">
        <v>65.42</v>
      </c>
      <c r="Y56" s="36">
        <f>AVERAGE(E56:X56)</f>
        <v>70.863000000000014</v>
      </c>
      <c r="Z56" s="106">
        <f>STDEV(E56:X56)</f>
        <v>3.1308080342570386</v>
      </c>
      <c r="AA56" s="44">
        <f>MAX(E56:X56)</f>
        <v>75.989999999999995</v>
      </c>
      <c r="AB56" s="44">
        <f>MIN(E56:X56)</f>
        <v>65.42</v>
      </c>
      <c r="AC56" s="25">
        <f>AA56-AB56</f>
        <v>10.569999999999993</v>
      </c>
    </row>
    <row r="57" spans="1:29" x14ac:dyDescent="0.2">
      <c r="A57" s="150"/>
      <c r="B57" s="142"/>
      <c r="C57" s="145"/>
      <c r="D57" s="53" t="s">
        <v>256</v>
      </c>
      <c r="E57" s="62">
        <v>8.4700000000000006</v>
      </c>
      <c r="F57" s="59">
        <v>7.18</v>
      </c>
      <c r="G57" s="59">
        <v>8.02</v>
      </c>
      <c r="H57" s="59">
        <v>6.54</v>
      </c>
      <c r="I57" s="59">
        <v>8.57</v>
      </c>
      <c r="J57" s="59">
        <v>8.1</v>
      </c>
      <c r="K57" s="59">
        <v>7.02</v>
      </c>
      <c r="L57" s="59">
        <v>6.85</v>
      </c>
      <c r="M57" s="59">
        <v>8.39</v>
      </c>
      <c r="N57" s="59">
        <v>6.88</v>
      </c>
      <c r="O57" s="59">
        <v>6.98</v>
      </c>
      <c r="P57" s="59">
        <v>6.47</v>
      </c>
      <c r="Q57" s="59">
        <v>6.06</v>
      </c>
      <c r="R57" s="59">
        <v>6.63</v>
      </c>
      <c r="S57" s="59">
        <v>5.84</v>
      </c>
      <c r="T57" s="59">
        <v>6.28</v>
      </c>
      <c r="U57" s="59">
        <v>7.83</v>
      </c>
      <c r="V57" s="59">
        <v>6.02</v>
      </c>
      <c r="W57" s="59">
        <v>5.69</v>
      </c>
      <c r="X57" s="70">
        <v>7.2</v>
      </c>
      <c r="Y57" s="37">
        <f t="shared" ref="Y57:Y62" si="35">AVERAGE(E57:X57)</f>
        <v>7.0510000000000002</v>
      </c>
      <c r="Z57" s="107">
        <f t="shared" ref="Z57:Z62" si="36">STDEV(E57:X57)</f>
        <v>0.90637450142979004</v>
      </c>
      <c r="AA57" s="35">
        <f t="shared" ref="AA57:AA62" si="37">MAX(E57:X57)</f>
        <v>8.57</v>
      </c>
      <c r="AB57" s="35">
        <f t="shared" ref="AB57:AB62" si="38">MIN(E57:X57)</f>
        <v>5.69</v>
      </c>
      <c r="AC57" s="26">
        <f t="shared" ref="AC57:AC62" si="39">AA57-AB57</f>
        <v>2.88</v>
      </c>
    </row>
    <row r="58" spans="1:29" x14ac:dyDescent="0.2">
      <c r="A58" s="150"/>
      <c r="B58" s="142"/>
      <c r="C58" s="146"/>
      <c r="D58" s="54" t="s">
        <v>257</v>
      </c>
      <c r="E58" s="62">
        <v>27.58</v>
      </c>
      <c r="F58" s="59">
        <v>28.27</v>
      </c>
      <c r="G58" s="59">
        <v>25.31</v>
      </c>
      <c r="H58" s="59">
        <v>27.84</v>
      </c>
      <c r="I58" s="59">
        <v>26.15</v>
      </c>
      <c r="J58" s="59">
        <v>28.13</v>
      </c>
      <c r="K58" s="59">
        <v>26.7</v>
      </c>
      <c r="L58" s="59">
        <v>28.51</v>
      </c>
      <c r="M58" s="59">
        <v>27.12</v>
      </c>
      <c r="N58" s="59">
        <v>27.7</v>
      </c>
      <c r="O58" s="59">
        <v>22.37</v>
      </c>
      <c r="P58" s="59">
        <v>21.84</v>
      </c>
      <c r="Q58" s="59">
        <v>22.1</v>
      </c>
      <c r="R58" s="59">
        <v>23.42</v>
      </c>
      <c r="S58" s="59">
        <v>22.44</v>
      </c>
      <c r="T58" s="59">
        <v>23.3</v>
      </c>
      <c r="U58" s="59">
        <v>23.28</v>
      </c>
      <c r="V58" s="59">
        <v>23.12</v>
      </c>
      <c r="W58" s="59">
        <v>22.68</v>
      </c>
      <c r="X58" s="70">
        <v>21.74</v>
      </c>
      <c r="Y58" s="37">
        <f t="shared" si="35"/>
        <v>24.980000000000004</v>
      </c>
      <c r="Z58" s="107">
        <f t="shared" si="36"/>
        <v>2.5481902762962041</v>
      </c>
      <c r="AA58" s="35">
        <f t="shared" si="37"/>
        <v>28.51</v>
      </c>
      <c r="AB58" s="35">
        <f t="shared" si="38"/>
        <v>21.74</v>
      </c>
      <c r="AC58" s="26">
        <f t="shared" si="39"/>
        <v>6.7700000000000031</v>
      </c>
    </row>
    <row r="59" spans="1:29" x14ac:dyDescent="0.2">
      <c r="A59" s="150"/>
      <c r="B59" s="142"/>
      <c r="C59" s="55" t="s">
        <v>258</v>
      </c>
      <c r="D59" s="56" t="s">
        <v>259</v>
      </c>
      <c r="E59" s="102">
        <v>73</v>
      </c>
      <c r="F59" s="103">
        <v>73</v>
      </c>
      <c r="G59" s="103">
        <v>76</v>
      </c>
      <c r="H59" s="103">
        <v>70</v>
      </c>
      <c r="I59" s="103">
        <v>75</v>
      </c>
      <c r="J59" s="103">
        <v>73</v>
      </c>
      <c r="K59" s="103">
        <v>72</v>
      </c>
      <c r="L59" s="103">
        <v>71</v>
      </c>
      <c r="M59" s="103">
        <v>74</v>
      </c>
      <c r="N59" s="103">
        <v>71</v>
      </c>
      <c r="O59" s="103">
        <v>79</v>
      </c>
      <c r="P59" s="103">
        <v>79</v>
      </c>
      <c r="Q59" s="103">
        <v>75</v>
      </c>
      <c r="R59" s="103">
        <v>76</v>
      </c>
      <c r="S59" s="103">
        <v>78</v>
      </c>
      <c r="T59" s="103">
        <v>77</v>
      </c>
      <c r="U59" s="103">
        <v>76</v>
      </c>
      <c r="V59" s="103">
        <v>78</v>
      </c>
      <c r="W59" s="103">
        <v>76</v>
      </c>
      <c r="X59" s="53">
        <v>81</v>
      </c>
      <c r="Y59" s="37">
        <f t="shared" si="35"/>
        <v>75.150000000000006</v>
      </c>
      <c r="Z59" s="107">
        <f t="shared" si="36"/>
        <v>3.0135658193191044</v>
      </c>
      <c r="AA59" s="35">
        <f t="shared" si="37"/>
        <v>81</v>
      </c>
      <c r="AB59" s="35">
        <f t="shared" si="38"/>
        <v>70</v>
      </c>
      <c r="AC59" s="26">
        <f t="shared" si="39"/>
        <v>11</v>
      </c>
    </row>
    <row r="60" spans="1:29" x14ac:dyDescent="0.2">
      <c r="A60" s="150"/>
      <c r="B60" s="142"/>
      <c r="C60" s="144" t="s">
        <v>260</v>
      </c>
      <c r="D60" s="52" t="s">
        <v>255</v>
      </c>
      <c r="E60" s="62">
        <v>69.56</v>
      </c>
      <c r="F60" s="59">
        <v>73.05</v>
      </c>
      <c r="G60" s="59">
        <v>67.02</v>
      </c>
      <c r="H60" s="59">
        <v>74.06</v>
      </c>
      <c r="I60" s="59">
        <v>66.48</v>
      </c>
      <c r="J60" s="59">
        <v>71.22</v>
      </c>
      <c r="K60" s="59">
        <v>70.89</v>
      </c>
      <c r="L60" s="59">
        <v>73.92</v>
      </c>
      <c r="M60" s="59">
        <v>68.69</v>
      </c>
      <c r="N60" s="59">
        <v>73.349999999999994</v>
      </c>
      <c r="O60" s="59">
        <v>62.92</v>
      </c>
      <c r="P60" s="59">
        <v>65.16</v>
      </c>
      <c r="Q60" s="59">
        <v>68.47</v>
      </c>
      <c r="R60" s="59">
        <v>67.22</v>
      </c>
      <c r="S60" s="59">
        <v>67.37</v>
      </c>
      <c r="T60" s="59">
        <v>68.540000000000006</v>
      </c>
      <c r="U60" s="59">
        <v>65.849999999999994</v>
      </c>
      <c r="V60" s="59">
        <v>66.36</v>
      </c>
      <c r="W60" s="59">
        <v>67.260000000000005</v>
      </c>
      <c r="X60" s="70">
        <v>62.52</v>
      </c>
      <c r="Y60" s="37">
        <f t="shared" si="35"/>
        <v>68.495499999999979</v>
      </c>
      <c r="Z60" s="107">
        <f t="shared" si="36"/>
        <v>3.396325374965063</v>
      </c>
      <c r="AA60" s="35">
        <f t="shared" si="37"/>
        <v>74.06</v>
      </c>
      <c r="AB60" s="35">
        <f t="shared" si="38"/>
        <v>62.52</v>
      </c>
      <c r="AC60" s="26">
        <f t="shared" si="39"/>
        <v>11.54</v>
      </c>
    </row>
    <row r="61" spans="1:29" x14ac:dyDescent="0.2">
      <c r="A61" s="150"/>
      <c r="B61" s="142"/>
      <c r="C61" s="145"/>
      <c r="D61" s="53" t="s">
        <v>256</v>
      </c>
      <c r="E61" s="62">
        <v>9.09</v>
      </c>
      <c r="F61" s="59">
        <v>7.66</v>
      </c>
      <c r="G61" s="59">
        <v>8.65</v>
      </c>
      <c r="H61" s="59">
        <v>6.97</v>
      </c>
      <c r="I61" s="59">
        <v>9.25</v>
      </c>
      <c r="J61" s="59">
        <v>8.66</v>
      </c>
      <c r="K61" s="59">
        <v>7.52</v>
      </c>
      <c r="L61" s="59">
        <v>7.3</v>
      </c>
      <c r="M61" s="59">
        <v>9.01</v>
      </c>
      <c r="N61" s="59">
        <v>7.34</v>
      </c>
      <c r="O61" s="59">
        <v>7.6</v>
      </c>
      <c r="P61" s="59">
        <v>6.99</v>
      </c>
      <c r="Q61" s="59">
        <v>6.51</v>
      </c>
      <c r="R61" s="59">
        <v>7.14</v>
      </c>
      <c r="S61" s="59">
        <v>6.29</v>
      </c>
      <c r="T61" s="59">
        <v>6.74</v>
      </c>
      <c r="U61" s="59">
        <v>8.4499999999999993</v>
      </c>
      <c r="V61" s="59">
        <v>6.49</v>
      </c>
      <c r="W61" s="59">
        <v>6.13</v>
      </c>
      <c r="X61" s="70">
        <v>7.84</v>
      </c>
      <c r="Y61" s="37">
        <f t="shared" si="35"/>
        <v>7.5815000000000001</v>
      </c>
      <c r="Z61" s="107">
        <f t="shared" si="36"/>
        <v>0.97643430263813458</v>
      </c>
      <c r="AA61" s="35">
        <f t="shared" si="37"/>
        <v>9.25</v>
      </c>
      <c r="AB61" s="35">
        <f t="shared" si="38"/>
        <v>6.13</v>
      </c>
      <c r="AC61" s="26">
        <f t="shared" si="39"/>
        <v>3.12</v>
      </c>
    </row>
    <row r="62" spans="1:29" x14ac:dyDescent="0.2">
      <c r="A62" s="151"/>
      <c r="B62" s="143"/>
      <c r="C62" s="146"/>
      <c r="D62" s="54" t="s">
        <v>257</v>
      </c>
      <c r="E62" s="63">
        <v>30.81</v>
      </c>
      <c r="F62" s="64">
        <v>31.17</v>
      </c>
      <c r="G62" s="64">
        <v>28.45</v>
      </c>
      <c r="H62" s="64">
        <v>30.64</v>
      </c>
      <c r="I62" s="64">
        <v>29.53</v>
      </c>
      <c r="J62" s="64">
        <v>31.21</v>
      </c>
      <c r="K62" s="64">
        <v>29.64</v>
      </c>
      <c r="L62" s="64">
        <v>31.38</v>
      </c>
      <c r="M62" s="64">
        <v>30.36</v>
      </c>
      <c r="N62" s="64">
        <v>30.52</v>
      </c>
      <c r="O62" s="64">
        <v>25.52</v>
      </c>
      <c r="P62" s="64">
        <v>24.62</v>
      </c>
      <c r="Q62" s="64">
        <v>24.62</v>
      </c>
      <c r="R62" s="64">
        <v>26.24</v>
      </c>
      <c r="S62" s="64">
        <v>25.07</v>
      </c>
      <c r="T62" s="64">
        <v>25.94</v>
      </c>
      <c r="U62" s="64">
        <v>26.22</v>
      </c>
      <c r="V62" s="64">
        <v>25.96</v>
      </c>
      <c r="W62" s="64">
        <v>25.39</v>
      </c>
      <c r="X62" s="72">
        <v>24.84</v>
      </c>
      <c r="Y62" s="38">
        <f t="shared" si="35"/>
        <v>27.906500000000005</v>
      </c>
      <c r="Z62" s="108">
        <f t="shared" si="36"/>
        <v>2.642509323789755</v>
      </c>
      <c r="AA62" s="51">
        <f t="shared" si="37"/>
        <v>31.38</v>
      </c>
      <c r="AB62" s="51">
        <f t="shared" si="38"/>
        <v>24.62</v>
      </c>
      <c r="AC62" s="27">
        <f t="shared" si="39"/>
        <v>6.759999999999998</v>
      </c>
    </row>
    <row r="63" spans="1:29" x14ac:dyDescent="0.2">
      <c r="A63" s="149" t="s">
        <v>453</v>
      </c>
      <c r="B63" s="141" t="s">
        <v>458</v>
      </c>
      <c r="C63" s="144" t="s">
        <v>254</v>
      </c>
      <c r="D63" s="52" t="s">
        <v>255</v>
      </c>
      <c r="E63" s="65">
        <v>62.44</v>
      </c>
      <c r="F63" s="66">
        <v>55.88</v>
      </c>
      <c r="G63" s="66">
        <v>61.01</v>
      </c>
      <c r="H63" s="66">
        <v>60.73</v>
      </c>
      <c r="I63" s="66">
        <v>62.31</v>
      </c>
      <c r="J63" s="66">
        <v>67.02</v>
      </c>
      <c r="K63" s="66">
        <v>61.17</v>
      </c>
      <c r="L63" s="66">
        <v>60.85</v>
      </c>
      <c r="M63" s="66">
        <v>62.41</v>
      </c>
      <c r="N63" s="66">
        <v>58.59</v>
      </c>
      <c r="O63" s="66">
        <v>65.36</v>
      </c>
      <c r="P63" s="66">
        <v>68.290000000000006</v>
      </c>
      <c r="Q63" s="66">
        <v>65.569999999999993</v>
      </c>
      <c r="R63" s="66">
        <v>67.41</v>
      </c>
      <c r="S63" s="66">
        <v>63.24</v>
      </c>
      <c r="T63" s="66">
        <v>66.06</v>
      </c>
      <c r="U63" s="66">
        <v>66.67</v>
      </c>
      <c r="V63" s="66">
        <v>68.010000000000005</v>
      </c>
      <c r="W63" s="66">
        <v>65.62</v>
      </c>
      <c r="X63" s="69">
        <v>66.78</v>
      </c>
      <c r="Y63" s="36">
        <f>AVERAGE(E63:X63)</f>
        <v>63.771000000000015</v>
      </c>
      <c r="Z63" s="106">
        <f>STDEV(E63:X63)</f>
        <v>3.4134870271044719</v>
      </c>
      <c r="AA63" s="44">
        <f>MAX(E63:X63)</f>
        <v>68.290000000000006</v>
      </c>
      <c r="AB63" s="44">
        <f>MIN(E63:X63)</f>
        <v>55.88</v>
      </c>
      <c r="AC63" s="25">
        <f>AA63-AB63</f>
        <v>12.410000000000004</v>
      </c>
    </row>
    <row r="64" spans="1:29" x14ac:dyDescent="0.2">
      <c r="A64" s="150"/>
      <c r="B64" s="142"/>
      <c r="C64" s="145"/>
      <c r="D64" s="53" t="s">
        <v>256</v>
      </c>
      <c r="E64" s="62">
        <v>6.06</v>
      </c>
      <c r="F64" s="59">
        <v>5.44</v>
      </c>
      <c r="G64" s="59">
        <v>5.16</v>
      </c>
      <c r="H64" s="59">
        <v>5.57</v>
      </c>
      <c r="I64" s="59">
        <v>6.66</v>
      </c>
      <c r="J64" s="59">
        <v>7.63</v>
      </c>
      <c r="K64" s="59">
        <v>6.94</v>
      </c>
      <c r="L64" s="59">
        <v>7.58</v>
      </c>
      <c r="M64" s="59">
        <v>6.24</v>
      </c>
      <c r="N64" s="59">
        <v>5.09</v>
      </c>
      <c r="O64" s="59">
        <v>5.78</v>
      </c>
      <c r="P64" s="59">
        <v>4.7699999999999996</v>
      </c>
      <c r="Q64" s="59">
        <v>6.08</v>
      </c>
      <c r="R64" s="59">
        <v>4.99</v>
      </c>
      <c r="S64" s="59">
        <v>6.56</v>
      </c>
      <c r="T64" s="59">
        <v>4.51</v>
      </c>
      <c r="U64" s="59">
        <v>5.71</v>
      </c>
      <c r="V64" s="59">
        <v>4.59</v>
      </c>
      <c r="W64" s="59">
        <v>6.8</v>
      </c>
      <c r="X64" s="70">
        <v>6.32</v>
      </c>
      <c r="Y64" s="37">
        <f t="shared" ref="Y64:Y69" si="40">AVERAGE(E64:X64)</f>
        <v>5.9239999999999995</v>
      </c>
      <c r="Z64" s="107">
        <f t="shared" ref="Z64:Z69" si="41">STDEV(E64:X64)</f>
        <v>0.92867987799321139</v>
      </c>
      <c r="AA64" s="35">
        <f t="shared" ref="AA64:AA69" si="42">MAX(E64:X64)</f>
        <v>7.63</v>
      </c>
      <c r="AB64" s="35">
        <f t="shared" ref="AB64:AB69" si="43">MIN(E64:X64)</f>
        <v>4.51</v>
      </c>
      <c r="AC64" s="26">
        <f t="shared" ref="AC64:AC69" si="44">AA64-AB64</f>
        <v>3.12</v>
      </c>
    </row>
    <row r="65" spans="1:29" x14ac:dyDescent="0.2">
      <c r="A65" s="150"/>
      <c r="B65" s="142"/>
      <c r="C65" s="146"/>
      <c r="D65" s="54" t="s">
        <v>257</v>
      </c>
      <c r="E65" s="62">
        <v>19.39</v>
      </c>
      <c r="F65" s="59">
        <v>14.82</v>
      </c>
      <c r="G65" s="59">
        <v>17.04</v>
      </c>
      <c r="H65" s="59">
        <v>17.829999999999998</v>
      </c>
      <c r="I65" s="59">
        <v>18.8</v>
      </c>
      <c r="J65" s="59">
        <v>21.14</v>
      </c>
      <c r="K65" s="59">
        <v>17.89</v>
      </c>
      <c r="L65" s="59">
        <v>17.440000000000001</v>
      </c>
      <c r="M65" s="59">
        <v>17.78</v>
      </c>
      <c r="N65" s="59">
        <v>15.51</v>
      </c>
      <c r="O65" s="59">
        <v>19.829999999999998</v>
      </c>
      <c r="P65" s="59">
        <v>19.52</v>
      </c>
      <c r="Q65" s="59">
        <v>20.72</v>
      </c>
      <c r="R65" s="59">
        <v>19.760000000000002</v>
      </c>
      <c r="S65" s="59">
        <v>19.7</v>
      </c>
      <c r="T65" s="59">
        <v>19.489999999999998</v>
      </c>
      <c r="U65" s="59">
        <v>20.37</v>
      </c>
      <c r="V65" s="59">
        <v>20</v>
      </c>
      <c r="W65" s="59">
        <v>20.68</v>
      </c>
      <c r="X65" s="70">
        <v>21.33</v>
      </c>
      <c r="Y65" s="37">
        <f t="shared" si="40"/>
        <v>18.951999999999998</v>
      </c>
      <c r="Z65" s="107">
        <f t="shared" si="41"/>
        <v>1.7932082392945012</v>
      </c>
      <c r="AA65" s="35">
        <f t="shared" si="42"/>
        <v>21.33</v>
      </c>
      <c r="AB65" s="35">
        <f t="shared" si="43"/>
        <v>14.82</v>
      </c>
      <c r="AC65" s="26">
        <f t="shared" si="44"/>
        <v>6.509999999999998</v>
      </c>
    </row>
    <row r="66" spans="1:29" x14ac:dyDescent="0.2">
      <c r="A66" s="150"/>
      <c r="B66" s="142"/>
      <c r="C66" s="55" t="s">
        <v>258</v>
      </c>
      <c r="D66" s="56" t="s">
        <v>259</v>
      </c>
      <c r="E66" s="102">
        <v>83</v>
      </c>
      <c r="F66" s="103">
        <v>86</v>
      </c>
      <c r="G66" s="103">
        <v>82</v>
      </c>
      <c r="H66" s="103">
        <v>83</v>
      </c>
      <c r="I66" s="103">
        <v>81</v>
      </c>
      <c r="J66" s="103">
        <v>80</v>
      </c>
      <c r="K66" s="103">
        <v>83</v>
      </c>
      <c r="L66" s="103">
        <v>82</v>
      </c>
      <c r="M66" s="103">
        <v>81</v>
      </c>
      <c r="N66" s="103">
        <v>83</v>
      </c>
      <c r="O66" s="103">
        <v>80</v>
      </c>
      <c r="P66" s="103">
        <v>79</v>
      </c>
      <c r="Q66" s="103">
        <v>78</v>
      </c>
      <c r="R66" s="103">
        <v>79</v>
      </c>
      <c r="S66" s="103">
        <v>81</v>
      </c>
      <c r="T66" s="103">
        <v>78</v>
      </c>
      <c r="U66" s="103">
        <v>77</v>
      </c>
      <c r="V66" s="103">
        <v>76</v>
      </c>
      <c r="W66" s="103">
        <v>79</v>
      </c>
      <c r="X66" s="53">
        <v>80</v>
      </c>
      <c r="Y66" s="37">
        <f t="shared" si="40"/>
        <v>80.55</v>
      </c>
      <c r="Z66" s="107">
        <f t="shared" si="41"/>
        <v>2.4381831026617466</v>
      </c>
      <c r="AA66" s="35">
        <f t="shared" si="42"/>
        <v>86</v>
      </c>
      <c r="AB66" s="35">
        <f t="shared" si="43"/>
        <v>76</v>
      </c>
      <c r="AC66" s="26">
        <f t="shared" si="44"/>
        <v>10</v>
      </c>
    </row>
    <row r="67" spans="1:29" x14ac:dyDescent="0.2">
      <c r="A67" s="150"/>
      <c r="B67" s="142"/>
      <c r="C67" s="144" t="s">
        <v>260</v>
      </c>
      <c r="D67" s="52" t="s">
        <v>255</v>
      </c>
      <c r="E67" s="62">
        <v>59.23</v>
      </c>
      <c r="F67" s="59">
        <v>51.85</v>
      </c>
      <c r="G67" s="59">
        <v>57.72</v>
      </c>
      <c r="H67" s="59">
        <v>57.34</v>
      </c>
      <c r="I67" s="59">
        <v>59.17</v>
      </c>
      <c r="J67" s="59">
        <v>64.290000000000006</v>
      </c>
      <c r="K67" s="59">
        <v>57.84</v>
      </c>
      <c r="L67" s="59">
        <v>57.52</v>
      </c>
      <c r="M67" s="59">
        <v>59.27</v>
      </c>
      <c r="N67" s="59">
        <v>54.99</v>
      </c>
      <c r="O67" s="59">
        <v>62.49</v>
      </c>
      <c r="P67" s="59">
        <v>65.650000000000006</v>
      </c>
      <c r="Q67" s="59">
        <v>62.8</v>
      </c>
      <c r="R67" s="59">
        <v>64.72</v>
      </c>
      <c r="S67" s="59">
        <v>60.17</v>
      </c>
      <c r="T67" s="59">
        <v>63.31</v>
      </c>
      <c r="U67" s="59">
        <v>64.02</v>
      </c>
      <c r="V67" s="59">
        <v>65.47</v>
      </c>
      <c r="W67" s="59">
        <v>62.82</v>
      </c>
      <c r="X67" s="70">
        <v>64.03</v>
      </c>
      <c r="Y67" s="37">
        <f t="shared" si="40"/>
        <v>60.734999999999992</v>
      </c>
      <c r="Z67" s="107">
        <f t="shared" si="41"/>
        <v>3.7942303844819856</v>
      </c>
      <c r="AA67" s="35">
        <f t="shared" si="42"/>
        <v>65.650000000000006</v>
      </c>
      <c r="AB67" s="35">
        <f t="shared" si="43"/>
        <v>51.85</v>
      </c>
      <c r="AC67" s="26">
        <f t="shared" si="44"/>
        <v>13.800000000000004</v>
      </c>
    </row>
    <row r="68" spans="1:29" x14ac:dyDescent="0.2">
      <c r="A68" s="150"/>
      <c r="B68" s="142"/>
      <c r="C68" s="145"/>
      <c r="D68" s="53" t="s">
        <v>256</v>
      </c>
      <c r="E68" s="62">
        <v>6.66</v>
      </c>
      <c r="F68" s="59">
        <v>6.17</v>
      </c>
      <c r="G68" s="59">
        <v>5.7</v>
      </c>
      <c r="H68" s="59">
        <v>6.17</v>
      </c>
      <c r="I68" s="59">
        <v>7.33</v>
      </c>
      <c r="J68" s="59">
        <v>8.3000000000000007</v>
      </c>
      <c r="K68" s="59">
        <v>7.68</v>
      </c>
      <c r="L68" s="59">
        <v>8.4</v>
      </c>
      <c r="M68" s="59">
        <v>6.88</v>
      </c>
      <c r="N68" s="59">
        <v>5.7</v>
      </c>
      <c r="O68" s="59">
        <v>6.3</v>
      </c>
      <c r="P68" s="59">
        <v>5.16</v>
      </c>
      <c r="Q68" s="59">
        <v>6.63</v>
      </c>
      <c r="R68" s="59">
        <v>5.4</v>
      </c>
      <c r="S68" s="59">
        <v>7.2</v>
      </c>
      <c r="T68" s="59">
        <v>4.8899999999999997</v>
      </c>
      <c r="U68" s="59">
        <v>6.21</v>
      </c>
      <c r="V68" s="59">
        <v>4.97</v>
      </c>
      <c r="W68" s="59">
        <v>7.41</v>
      </c>
      <c r="X68" s="70">
        <v>6.84</v>
      </c>
      <c r="Y68" s="37">
        <f t="shared" si="40"/>
        <v>6.4999999999999982</v>
      </c>
      <c r="Z68" s="107">
        <f t="shared" si="41"/>
        <v>1.0288573119830959</v>
      </c>
      <c r="AA68" s="35">
        <f t="shared" si="42"/>
        <v>8.4</v>
      </c>
      <c r="AB68" s="35">
        <f t="shared" si="43"/>
        <v>4.8899999999999997</v>
      </c>
      <c r="AC68" s="26">
        <f t="shared" si="44"/>
        <v>3.5100000000000007</v>
      </c>
    </row>
    <row r="69" spans="1:29" x14ac:dyDescent="0.2">
      <c r="A69" s="151"/>
      <c r="B69" s="143"/>
      <c r="C69" s="146"/>
      <c r="D69" s="54" t="s">
        <v>257</v>
      </c>
      <c r="E69" s="63">
        <v>22.46</v>
      </c>
      <c r="F69" s="64">
        <v>17.920000000000002</v>
      </c>
      <c r="G69" s="64">
        <v>19.89</v>
      </c>
      <c r="H69" s="64">
        <v>20.84</v>
      </c>
      <c r="I69" s="64">
        <v>21.8</v>
      </c>
      <c r="J69" s="64">
        <v>23.99</v>
      </c>
      <c r="K69" s="64">
        <v>20.87</v>
      </c>
      <c r="L69" s="64">
        <v>20.39</v>
      </c>
      <c r="M69" s="64">
        <v>20.59</v>
      </c>
      <c r="N69" s="64">
        <v>18.37</v>
      </c>
      <c r="O69" s="64">
        <v>22.62</v>
      </c>
      <c r="P69" s="64">
        <v>21.94</v>
      </c>
      <c r="Q69" s="64">
        <v>23.63</v>
      </c>
      <c r="R69" s="64">
        <v>22.27</v>
      </c>
      <c r="S69" s="64">
        <v>22.73</v>
      </c>
      <c r="T69" s="64">
        <v>22.15</v>
      </c>
      <c r="U69" s="64">
        <v>23.09</v>
      </c>
      <c r="V69" s="64">
        <v>22.53</v>
      </c>
      <c r="W69" s="64">
        <v>23.58</v>
      </c>
      <c r="X69" s="72">
        <v>24.17</v>
      </c>
      <c r="Y69" s="38">
        <f t="shared" si="40"/>
        <v>21.791499999999996</v>
      </c>
      <c r="Z69" s="108">
        <f t="shared" si="41"/>
        <v>1.7345992256669001</v>
      </c>
      <c r="AA69" s="51">
        <f t="shared" si="42"/>
        <v>24.17</v>
      </c>
      <c r="AB69" s="51">
        <f t="shared" si="43"/>
        <v>17.920000000000002</v>
      </c>
      <c r="AC69" s="27">
        <f t="shared" si="44"/>
        <v>6.25</v>
      </c>
    </row>
    <row r="70" spans="1:29" x14ac:dyDescent="0.2">
      <c r="A70" s="149" t="s">
        <v>453</v>
      </c>
      <c r="B70" s="141" t="s">
        <v>459</v>
      </c>
      <c r="C70" s="144" t="s">
        <v>254</v>
      </c>
      <c r="D70" s="52" t="s">
        <v>255</v>
      </c>
      <c r="E70" s="65">
        <v>70.98</v>
      </c>
      <c r="F70" s="66">
        <v>66.16</v>
      </c>
      <c r="G70" s="66">
        <v>75.09</v>
      </c>
      <c r="H70" s="66">
        <v>70.11</v>
      </c>
      <c r="I70" s="66">
        <v>62.33</v>
      </c>
      <c r="J70" s="66">
        <v>62.16</v>
      </c>
      <c r="K70" s="66">
        <v>69</v>
      </c>
      <c r="L70" s="66">
        <v>61.65</v>
      </c>
      <c r="M70" s="66">
        <v>60.7</v>
      </c>
      <c r="N70" s="66">
        <v>71.39</v>
      </c>
      <c r="O70" s="66">
        <v>72.209999999999994</v>
      </c>
      <c r="P70" s="66">
        <v>68.22</v>
      </c>
      <c r="Q70" s="66">
        <v>84.2</v>
      </c>
      <c r="R70" s="66">
        <v>79.45</v>
      </c>
      <c r="S70" s="66">
        <v>69.05</v>
      </c>
      <c r="T70" s="66">
        <v>60.13</v>
      </c>
      <c r="U70" s="66">
        <v>67.680000000000007</v>
      </c>
      <c r="V70" s="66">
        <v>74.31</v>
      </c>
      <c r="W70" s="66">
        <v>74.31</v>
      </c>
      <c r="X70" s="69">
        <v>73.5</v>
      </c>
      <c r="Y70" s="36">
        <f>AVERAGE(E70:X70)</f>
        <v>69.631500000000003</v>
      </c>
      <c r="Z70" s="106">
        <f>STDEV(E70:X70)</f>
        <v>6.3678818051382313</v>
      </c>
      <c r="AA70" s="44">
        <f>MAX(E70:X70)</f>
        <v>84.2</v>
      </c>
      <c r="AB70" s="44">
        <f>MIN(E70:X70)</f>
        <v>60.13</v>
      </c>
      <c r="AC70" s="25">
        <f>AA70-AB70</f>
        <v>24.07</v>
      </c>
    </row>
    <row r="71" spans="1:29" x14ac:dyDescent="0.2">
      <c r="A71" s="150"/>
      <c r="B71" s="142"/>
      <c r="C71" s="145"/>
      <c r="D71" s="53" t="s">
        <v>256</v>
      </c>
      <c r="E71" s="62">
        <v>7.47</v>
      </c>
      <c r="F71" s="59">
        <v>6.75</v>
      </c>
      <c r="G71" s="59">
        <v>6.49</v>
      </c>
      <c r="H71" s="59">
        <v>8.3699999999999992</v>
      </c>
      <c r="I71" s="59">
        <v>7.98</v>
      </c>
      <c r="J71" s="59">
        <v>8.36</v>
      </c>
      <c r="K71" s="59">
        <v>8.7899999999999991</v>
      </c>
      <c r="L71" s="59">
        <v>6.94</v>
      </c>
      <c r="M71" s="59">
        <v>9.39</v>
      </c>
      <c r="N71" s="59">
        <v>7.92</v>
      </c>
      <c r="O71" s="59">
        <v>4.92</v>
      </c>
      <c r="P71" s="59">
        <v>6.23</v>
      </c>
      <c r="Q71" s="59">
        <v>1.94</v>
      </c>
      <c r="R71" s="59">
        <v>3.12</v>
      </c>
      <c r="S71" s="59">
        <v>5.35</v>
      </c>
      <c r="T71" s="59">
        <v>5.35</v>
      </c>
      <c r="U71" s="59">
        <v>7.51</v>
      </c>
      <c r="V71" s="59">
        <v>5.32</v>
      </c>
      <c r="W71" s="59">
        <v>4.16</v>
      </c>
      <c r="X71" s="70">
        <v>5.63</v>
      </c>
      <c r="Y71" s="37">
        <f t="shared" ref="Y71:Y76" si="45">AVERAGE(E71:X71)</f>
        <v>6.3994999999999989</v>
      </c>
      <c r="Z71" s="107">
        <f t="shared" ref="Z71:Z76" si="46">STDEV(E71:X71)</f>
        <v>1.9443832062203152</v>
      </c>
      <c r="AA71" s="35">
        <f t="shared" ref="AA71:AA76" si="47">MAX(E71:X71)</f>
        <v>9.39</v>
      </c>
      <c r="AB71" s="35">
        <f t="shared" ref="AB71:AB76" si="48">MIN(E71:X71)</f>
        <v>1.94</v>
      </c>
      <c r="AC71" s="26">
        <f t="shared" ref="AC71:AC76" si="49">AA71-AB71</f>
        <v>7.4500000000000011</v>
      </c>
    </row>
    <row r="72" spans="1:29" x14ac:dyDescent="0.2">
      <c r="A72" s="150"/>
      <c r="B72" s="142"/>
      <c r="C72" s="146"/>
      <c r="D72" s="54" t="s">
        <v>257</v>
      </c>
      <c r="E72" s="62">
        <v>23.88</v>
      </c>
      <c r="F72" s="59">
        <v>20.55</v>
      </c>
      <c r="G72" s="59">
        <v>25.39</v>
      </c>
      <c r="H72" s="59">
        <v>26.78</v>
      </c>
      <c r="I72" s="59">
        <v>22.37</v>
      </c>
      <c r="J72" s="59">
        <v>21.84</v>
      </c>
      <c r="K72" s="59">
        <v>27.06</v>
      </c>
      <c r="L72" s="59">
        <v>19.68</v>
      </c>
      <c r="M72" s="59">
        <v>22.2</v>
      </c>
      <c r="N72" s="59">
        <v>26.41</v>
      </c>
      <c r="O72" s="59">
        <v>21.34</v>
      </c>
      <c r="P72" s="59">
        <v>18.82</v>
      </c>
      <c r="Q72" s="59">
        <v>20.27</v>
      </c>
      <c r="R72" s="59">
        <v>20.99</v>
      </c>
      <c r="S72" s="59">
        <v>21.2</v>
      </c>
      <c r="T72" s="59">
        <v>16.77</v>
      </c>
      <c r="U72" s="59">
        <v>23.42</v>
      </c>
      <c r="V72" s="59">
        <v>22.59</v>
      </c>
      <c r="W72" s="59">
        <v>21.07</v>
      </c>
      <c r="X72" s="70">
        <v>23.02</v>
      </c>
      <c r="Y72" s="37">
        <f t="shared" si="45"/>
        <v>22.282499999999995</v>
      </c>
      <c r="Z72" s="107">
        <f t="shared" si="46"/>
        <v>2.6738654751029602</v>
      </c>
      <c r="AA72" s="35">
        <f t="shared" si="47"/>
        <v>27.06</v>
      </c>
      <c r="AB72" s="35">
        <f t="shared" si="48"/>
        <v>16.77</v>
      </c>
      <c r="AC72" s="26">
        <f t="shared" si="49"/>
        <v>10.29</v>
      </c>
    </row>
    <row r="73" spans="1:29" x14ac:dyDescent="0.2">
      <c r="A73" s="150"/>
      <c r="B73" s="142"/>
      <c r="C73" s="55" t="s">
        <v>258</v>
      </c>
      <c r="D73" s="56" t="s">
        <v>259</v>
      </c>
      <c r="E73" s="102">
        <v>74</v>
      </c>
      <c r="F73" s="103">
        <v>80</v>
      </c>
      <c r="G73" s="103">
        <v>75</v>
      </c>
      <c r="H73" s="103">
        <v>76</v>
      </c>
      <c r="I73" s="103">
        <v>82</v>
      </c>
      <c r="J73" s="103">
        <v>82</v>
      </c>
      <c r="K73" s="103">
        <v>80</v>
      </c>
      <c r="L73" s="103">
        <v>83</v>
      </c>
      <c r="M73" s="103">
        <v>82</v>
      </c>
      <c r="N73" s="103">
        <v>76</v>
      </c>
      <c r="O73" s="103">
        <v>72</v>
      </c>
      <c r="P73" s="103">
        <v>76</v>
      </c>
      <c r="Q73" s="103">
        <v>64</v>
      </c>
      <c r="R73" s="103">
        <v>71</v>
      </c>
      <c r="S73" s="103">
        <v>81</v>
      </c>
      <c r="T73" s="103">
        <v>84</v>
      </c>
      <c r="U73" s="103">
        <v>80</v>
      </c>
      <c r="V73" s="103">
        <v>73</v>
      </c>
      <c r="W73" s="103">
        <v>73</v>
      </c>
      <c r="X73" s="53">
        <v>74</v>
      </c>
      <c r="Y73" s="37">
        <f t="shared" si="45"/>
        <v>76.900000000000006</v>
      </c>
      <c r="Z73" s="107">
        <f t="shared" si="46"/>
        <v>5.0772972503509237</v>
      </c>
      <c r="AA73" s="35">
        <f t="shared" si="47"/>
        <v>84</v>
      </c>
      <c r="AB73" s="35">
        <f t="shared" si="48"/>
        <v>64</v>
      </c>
      <c r="AC73" s="26">
        <f t="shared" si="49"/>
        <v>20</v>
      </c>
    </row>
    <row r="74" spans="1:29" x14ac:dyDescent="0.2">
      <c r="A74" s="150"/>
      <c r="B74" s="142"/>
      <c r="C74" s="144" t="s">
        <v>260</v>
      </c>
      <c r="D74" s="52" t="s">
        <v>255</v>
      </c>
      <c r="E74" s="62">
        <v>68.66</v>
      </c>
      <c r="F74" s="59">
        <v>63.35</v>
      </c>
      <c r="G74" s="59">
        <v>72.95</v>
      </c>
      <c r="H74" s="59">
        <v>67.709999999999994</v>
      </c>
      <c r="I74" s="59">
        <v>59.13</v>
      </c>
      <c r="J74" s="59">
        <v>58.97</v>
      </c>
      <c r="K74" s="59">
        <v>66.38</v>
      </c>
      <c r="L74" s="59">
        <v>58.35</v>
      </c>
      <c r="M74" s="59">
        <v>57.34</v>
      </c>
      <c r="N74" s="59">
        <v>69.06</v>
      </c>
      <c r="O74" s="59">
        <v>70.05</v>
      </c>
      <c r="P74" s="59">
        <v>65.680000000000007</v>
      </c>
      <c r="Q74" s="59">
        <v>82.73</v>
      </c>
      <c r="R74" s="59">
        <v>77.62</v>
      </c>
      <c r="S74" s="59">
        <v>66.41</v>
      </c>
      <c r="T74" s="59">
        <v>56.66</v>
      </c>
      <c r="U74" s="59">
        <v>64.97</v>
      </c>
      <c r="V74" s="59">
        <v>72.209999999999994</v>
      </c>
      <c r="W74" s="59">
        <v>72.22</v>
      </c>
      <c r="X74" s="70">
        <v>71.34</v>
      </c>
      <c r="Y74" s="37">
        <f t="shared" si="45"/>
        <v>67.089500000000015</v>
      </c>
      <c r="Z74" s="107">
        <f t="shared" si="46"/>
        <v>6.908740821368399</v>
      </c>
      <c r="AA74" s="35">
        <f t="shared" si="47"/>
        <v>82.73</v>
      </c>
      <c r="AB74" s="35">
        <f t="shared" si="48"/>
        <v>56.66</v>
      </c>
      <c r="AC74" s="26">
        <f t="shared" si="49"/>
        <v>26.070000000000007</v>
      </c>
    </row>
    <row r="75" spans="1:29" x14ac:dyDescent="0.2">
      <c r="A75" s="150"/>
      <c r="B75" s="142"/>
      <c r="C75" s="145"/>
      <c r="D75" s="53" t="s">
        <v>256</v>
      </c>
      <c r="E75" s="62">
        <v>8.02</v>
      </c>
      <c r="F75" s="59">
        <v>7.36</v>
      </c>
      <c r="G75" s="59">
        <v>6.9</v>
      </c>
      <c r="H75" s="59">
        <v>9.02</v>
      </c>
      <c r="I75" s="59">
        <v>8.7799999999999994</v>
      </c>
      <c r="J75" s="59">
        <v>9.2100000000000009</v>
      </c>
      <c r="K75" s="59">
        <v>9.48</v>
      </c>
      <c r="L75" s="59">
        <v>7.67</v>
      </c>
      <c r="M75" s="59">
        <v>10.41</v>
      </c>
      <c r="N75" s="59">
        <v>8.51</v>
      </c>
      <c r="O75" s="59">
        <v>5.29</v>
      </c>
      <c r="P75" s="59">
        <v>6.75</v>
      </c>
      <c r="Q75" s="59">
        <v>2.0499999999999998</v>
      </c>
      <c r="R75" s="59">
        <v>3.31</v>
      </c>
      <c r="S75" s="59">
        <v>5.79</v>
      </c>
      <c r="T75" s="59">
        <v>5.93</v>
      </c>
      <c r="U75" s="59">
        <v>8.15</v>
      </c>
      <c r="V75" s="59">
        <v>5.69</v>
      </c>
      <c r="W75" s="59">
        <v>4.45</v>
      </c>
      <c r="X75" s="70">
        <v>6.04</v>
      </c>
      <c r="Y75" s="37">
        <f t="shared" si="45"/>
        <v>6.9405000000000001</v>
      </c>
      <c r="Z75" s="107">
        <f t="shared" si="46"/>
        <v>2.1512113478591277</v>
      </c>
      <c r="AA75" s="35">
        <f t="shared" si="47"/>
        <v>10.41</v>
      </c>
      <c r="AB75" s="35">
        <f t="shared" si="48"/>
        <v>2.0499999999999998</v>
      </c>
      <c r="AC75" s="26">
        <f t="shared" si="49"/>
        <v>8.36</v>
      </c>
    </row>
    <row r="76" spans="1:29" x14ac:dyDescent="0.2">
      <c r="A76" s="151"/>
      <c r="B76" s="143"/>
      <c r="C76" s="146"/>
      <c r="D76" s="54" t="s">
        <v>257</v>
      </c>
      <c r="E76" s="63">
        <v>26.66</v>
      </c>
      <c r="F76" s="64">
        <v>23.39</v>
      </c>
      <c r="G76" s="64">
        <v>27.9</v>
      </c>
      <c r="H76" s="64">
        <v>30.13</v>
      </c>
      <c r="I76" s="64">
        <v>26.09</v>
      </c>
      <c r="J76" s="64">
        <v>25.46</v>
      </c>
      <c r="K76" s="64">
        <v>30.55</v>
      </c>
      <c r="L76" s="64">
        <v>22.92</v>
      </c>
      <c r="M76" s="64">
        <v>26.16</v>
      </c>
      <c r="N76" s="64">
        <v>29.52</v>
      </c>
      <c r="O76" s="64">
        <v>23.67</v>
      </c>
      <c r="P76" s="64">
        <v>21.18</v>
      </c>
      <c r="Q76" s="64">
        <v>21.78</v>
      </c>
      <c r="R76" s="64">
        <v>22.77</v>
      </c>
      <c r="S76" s="64">
        <v>23.78</v>
      </c>
      <c r="T76" s="64">
        <v>19.66</v>
      </c>
      <c r="U76" s="64">
        <v>26.52</v>
      </c>
      <c r="V76" s="64">
        <v>24.92</v>
      </c>
      <c r="W76" s="64">
        <v>23.21</v>
      </c>
      <c r="X76" s="72">
        <v>25.47</v>
      </c>
      <c r="Y76" s="38">
        <f t="shared" si="45"/>
        <v>25.087</v>
      </c>
      <c r="Z76" s="108">
        <f t="shared" si="46"/>
        <v>2.9529309258145098</v>
      </c>
      <c r="AA76" s="51">
        <f t="shared" si="47"/>
        <v>30.55</v>
      </c>
      <c r="AB76" s="51">
        <f t="shared" si="48"/>
        <v>19.66</v>
      </c>
      <c r="AC76" s="27">
        <f t="shared" si="49"/>
        <v>10.89</v>
      </c>
    </row>
    <row r="77" spans="1:29" x14ac:dyDescent="0.2">
      <c r="A77" s="149" t="s">
        <v>453</v>
      </c>
      <c r="B77" s="141" t="s">
        <v>460</v>
      </c>
      <c r="C77" s="144" t="s">
        <v>254</v>
      </c>
      <c r="D77" s="52" t="s">
        <v>255</v>
      </c>
      <c r="E77" s="65">
        <v>56.88</v>
      </c>
      <c r="F77" s="66">
        <v>56.28</v>
      </c>
      <c r="G77" s="66">
        <v>59.19</v>
      </c>
      <c r="H77" s="66">
        <v>58.4</v>
      </c>
      <c r="I77" s="66">
        <v>53</v>
      </c>
      <c r="J77" s="66">
        <v>58.5</v>
      </c>
      <c r="K77" s="66">
        <v>58.56</v>
      </c>
      <c r="L77" s="66">
        <v>57.12</v>
      </c>
      <c r="M77" s="66">
        <v>57.85</v>
      </c>
      <c r="N77" s="66">
        <v>57.66</v>
      </c>
      <c r="O77" s="66">
        <v>61.79</v>
      </c>
      <c r="P77" s="66">
        <v>61.04</v>
      </c>
      <c r="Q77" s="66">
        <v>60.22</v>
      </c>
      <c r="R77" s="66">
        <v>52.62</v>
      </c>
      <c r="S77" s="66">
        <v>53</v>
      </c>
      <c r="T77" s="66">
        <v>55.34</v>
      </c>
      <c r="U77" s="66">
        <v>57.06</v>
      </c>
      <c r="V77" s="66">
        <v>59.93</v>
      </c>
      <c r="W77" s="66">
        <v>65.45</v>
      </c>
      <c r="X77" s="69">
        <v>57.03</v>
      </c>
      <c r="Y77" s="36">
        <f>AVERAGE(E77:X77)</f>
        <v>57.846000000000004</v>
      </c>
      <c r="Z77" s="106">
        <f>STDEV(E77:X77)</f>
        <v>3.0983584788009755</v>
      </c>
      <c r="AA77" s="44">
        <f>MAX(E77:X77)</f>
        <v>65.45</v>
      </c>
      <c r="AB77" s="44">
        <f>MIN(E77:X77)</f>
        <v>52.62</v>
      </c>
      <c r="AC77" s="25">
        <f>AA77-AB77</f>
        <v>12.830000000000005</v>
      </c>
    </row>
    <row r="78" spans="1:29" x14ac:dyDescent="0.2">
      <c r="A78" s="150"/>
      <c r="B78" s="142"/>
      <c r="C78" s="145"/>
      <c r="D78" s="53" t="s">
        <v>256</v>
      </c>
      <c r="E78" s="62">
        <v>6.55</v>
      </c>
      <c r="F78" s="59">
        <v>6.51</v>
      </c>
      <c r="G78" s="59">
        <v>6.26</v>
      </c>
      <c r="H78" s="59">
        <v>5.98</v>
      </c>
      <c r="I78" s="59">
        <v>5.43</v>
      </c>
      <c r="J78" s="59">
        <v>6.74</v>
      </c>
      <c r="K78" s="59">
        <v>6.64</v>
      </c>
      <c r="L78" s="59">
        <v>6.51</v>
      </c>
      <c r="M78" s="59">
        <v>5.94</v>
      </c>
      <c r="N78" s="59">
        <v>6.2</v>
      </c>
      <c r="O78" s="59">
        <v>5.68</v>
      </c>
      <c r="P78" s="59">
        <v>6.12</v>
      </c>
      <c r="Q78" s="59">
        <v>4.96</v>
      </c>
      <c r="R78" s="59">
        <v>4.3099999999999996</v>
      </c>
      <c r="S78" s="59">
        <v>5.39</v>
      </c>
      <c r="T78" s="59">
        <v>5.33</v>
      </c>
      <c r="U78" s="59">
        <v>3.49</v>
      </c>
      <c r="V78" s="59">
        <v>5.83</v>
      </c>
      <c r="W78" s="59">
        <v>4.96</v>
      </c>
      <c r="X78" s="70">
        <v>5.6</v>
      </c>
      <c r="Y78" s="37">
        <f t="shared" ref="Y78:Y83" si="50">AVERAGE(E78:X78)</f>
        <v>5.7214999999999989</v>
      </c>
      <c r="Z78" s="107">
        <f t="shared" ref="Z78:Z83" si="51">STDEV(E78:X78)</f>
        <v>0.83070214435235346</v>
      </c>
      <c r="AA78" s="35">
        <f t="shared" ref="AA78:AA83" si="52">MAX(E78:X78)</f>
        <v>6.74</v>
      </c>
      <c r="AB78" s="35">
        <f t="shared" ref="AB78:AB83" si="53">MIN(E78:X78)</f>
        <v>3.49</v>
      </c>
      <c r="AC78" s="26">
        <f t="shared" ref="AC78:AC83" si="54">AA78-AB78</f>
        <v>3.25</v>
      </c>
    </row>
    <row r="79" spans="1:29" x14ac:dyDescent="0.2">
      <c r="A79" s="150"/>
      <c r="B79" s="142"/>
      <c r="C79" s="146"/>
      <c r="D79" s="54" t="s">
        <v>257</v>
      </c>
      <c r="E79" s="62">
        <v>16.71</v>
      </c>
      <c r="F79" s="59">
        <v>16.36</v>
      </c>
      <c r="G79" s="59">
        <v>18.170000000000002</v>
      </c>
      <c r="H79" s="59">
        <v>16.68</v>
      </c>
      <c r="I79" s="59">
        <v>13.12</v>
      </c>
      <c r="J79" s="59">
        <v>17.18</v>
      </c>
      <c r="K79" s="59">
        <v>18.690000000000001</v>
      </c>
      <c r="L79" s="59">
        <v>17.02</v>
      </c>
      <c r="M79" s="59">
        <v>17.46</v>
      </c>
      <c r="N79" s="59">
        <v>16.63</v>
      </c>
      <c r="O79" s="59">
        <v>17.559999999999999</v>
      </c>
      <c r="P79" s="59">
        <v>19.3</v>
      </c>
      <c r="Q79" s="59">
        <v>17.239999999999998</v>
      </c>
      <c r="R79" s="59">
        <v>13.96</v>
      </c>
      <c r="S79" s="59">
        <v>14.84</v>
      </c>
      <c r="T79" s="59">
        <v>15.98</v>
      </c>
      <c r="U79" s="59">
        <v>13.2</v>
      </c>
      <c r="V79" s="59">
        <v>17.920000000000002</v>
      </c>
      <c r="W79" s="59">
        <v>17.87</v>
      </c>
      <c r="X79" s="70">
        <v>15.83</v>
      </c>
      <c r="Y79" s="37">
        <f t="shared" si="50"/>
        <v>16.586000000000002</v>
      </c>
      <c r="Z79" s="107">
        <f t="shared" si="51"/>
        <v>1.6990690949675018</v>
      </c>
      <c r="AA79" s="35">
        <f t="shared" si="52"/>
        <v>19.3</v>
      </c>
      <c r="AB79" s="35">
        <f t="shared" si="53"/>
        <v>13.12</v>
      </c>
      <c r="AC79" s="26">
        <f t="shared" si="54"/>
        <v>6.1800000000000015</v>
      </c>
    </row>
    <row r="80" spans="1:29" x14ac:dyDescent="0.2">
      <c r="A80" s="150"/>
      <c r="B80" s="142"/>
      <c r="C80" s="55" t="s">
        <v>258</v>
      </c>
      <c r="D80" s="56" t="s">
        <v>259</v>
      </c>
      <c r="E80" s="102">
        <v>84</v>
      </c>
      <c r="F80" s="103">
        <v>85</v>
      </c>
      <c r="G80" s="103">
        <v>82</v>
      </c>
      <c r="H80" s="103">
        <v>84</v>
      </c>
      <c r="I80" s="103">
        <v>88</v>
      </c>
      <c r="J80" s="103">
        <v>85</v>
      </c>
      <c r="K80" s="103">
        <v>84</v>
      </c>
      <c r="L80" s="103">
        <v>84</v>
      </c>
      <c r="M80" s="103">
        <v>84</v>
      </c>
      <c r="N80" s="103">
        <v>84</v>
      </c>
      <c r="O80" s="103">
        <v>82</v>
      </c>
      <c r="P80" s="103">
        <v>81</v>
      </c>
      <c r="Q80" s="103">
        <v>83</v>
      </c>
      <c r="R80" s="103">
        <v>88</v>
      </c>
      <c r="S80" s="103">
        <v>87</v>
      </c>
      <c r="T80" s="103">
        <v>85</v>
      </c>
      <c r="U80" s="103">
        <v>85</v>
      </c>
      <c r="V80" s="103">
        <v>82</v>
      </c>
      <c r="W80" s="103">
        <v>79</v>
      </c>
      <c r="X80" s="53">
        <v>85</v>
      </c>
      <c r="Y80" s="37">
        <f t="shared" si="50"/>
        <v>84.05</v>
      </c>
      <c r="Z80" s="107">
        <f t="shared" si="51"/>
        <v>2.2118104039808419</v>
      </c>
      <c r="AA80" s="35">
        <f t="shared" si="52"/>
        <v>88</v>
      </c>
      <c r="AB80" s="35">
        <f t="shared" si="53"/>
        <v>79</v>
      </c>
      <c r="AC80" s="26">
        <f t="shared" si="54"/>
        <v>9</v>
      </c>
    </row>
    <row r="81" spans="1:29" x14ac:dyDescent="0.2">
      <c r="A81" s="150"/>
      <c r="B81" s="142"/>
      <c r="C81" s="144" t="s">
        <v>260</v>
      </c>
      <c r="D81" s="52" t="s">
        <v>255</v>
      </c>
      <c r="E81" s="62">
        <v>53.08</v>
      </c>
      <c r="F81" s="59">
        <v>52.36</v>
      </c>
      <c r="G81" s="59">
        <v>55.69</v>
      </c>
      <c r="H81" s="59">
        <v>54.73</v>
      </c>
      <c r="I81" s="59">
        <v>48.46</v>
      </c>
      <c r="J81" s="59">
        <v>54.83</v>
      </c>
      <c r="K81" s="59">
        <v>54.93</v>
      </c>
      <c r="L81" s="59">
        <v>53.32</v>
      </c>
      <c r="M81" s="59">
        <v>54.14</v>
      </c>
      <c r="N81" s="59">
        <v>53.91</v>
      </c>
      <c r="O81" s="59">
        <v>58.57</v>
      </c>
      <c r="P81" s="59">
        <v>57.76</v>
      </c>
      <c r="Q81" s="59">
        <v>56.8</v>
      </c>
      <c r="R81" s="59">
        <v>48.04</v>
      </c>
      <c r="S81" s="59">
        <v>48.49</v>
      </c>
      <c r="T81" s="59">
        <v>51.26</v>
      </c>
      <c r="U81" s="59">
        <v>53.22</v>
      </c>
      <c r="V81" s="59">
        <v>56.51</v>
      </c>
      <c r="W81" s="59">
        <v>62.61</v>
      </c>
      <c r="X81" s="70">
        <v>53.17</v>
      </c>
      <c r="Y81" s="37">
        <f t="shared" si="50"/>
        <v>54.093999999999994</v>
      </c>
      <c r="Z81" s="107">
        <f t="shared" si="51"/>
        <v>3.535273978811706</v>
      </c>
      <c r="AA81" s="35">
        <f t="shared" si="52"/>
        <v>62.61</v>
      </c>
      <c r="AB81" s="35">
        <f t="shared" si="53"/>
        <v>48.04</v>
      </c>
      <c r="AC81" s="26">
        <f t="shared" si="54"/>
        <v>14.57</v>
      </c>
    </row>
    <row r="82" spans="1:29" x14ac:dyDescent="0.2">
      <c r="A82" s="150"/>
      <c r="B82" s="142"/>
      <c r="C82" s="145"/>
      <c r="D82" s="53" t="s">
        <v>256</v>
      </c>
      <c r="E82" s="62">
        <v>7.4</v>
      </c>
      <c r="F82" s="59">
        <v>7.37</v>
      </c>
      <c r="G82" s="59">
        <v>6.99</v>
      </c>
      <c r="H82" s="59">
        <v>6.7</v>
      </c>
      <c r="I82" s="59">
        <v>6.27</v>
      </c>
      <c r="J82" s="59">
        <v>7.55</v>
      </c>
      <c r="K82" s="59">
        <v>7.43</v>
      </c>
      <c r="L82" s="59">
        <v>7.35</v>
      </c>
      <c r="M82" s="59">
        <v>6.68</v>
      </c>
      <c r="N82" s="59">
        <v>6.96</v>
      </c>
      <c r="O82" s="59">
        <v>6.28</v>
      </c>
      <c r="P82" s="59">
        <v>6.77</v>
      </c>
      <c r="Q82" s="59">
        <v>5.5</v>
      </c>
      <c r="R82" s="59">
        <v>4.96</v>
      </c>
      <c r="S82" s="59">
        <v>6.21</v>
      </c>
      <c r="T82" s="59">
        <v>6.05</v>
      </c>
      <c r="U82" s="59">
        <v>3.92</v>
      </c>
      <c r="V82" s="59">
        <v>6.48</v>
      </c>
      <c r="W82" s="59">
        <v>5.42</v>
      </c>
      <c r="X82" s="70">
        <v>6.31</v>
      </c>
      <c r="Y82" s="37">
        <f t="shared" si="50"/>
        <v>6.4299999999999979</v>
      </c>
      <c r="Z82" s="107">
        <f t="shared" si="51"/>
        <v>0.92834317611085837</v>
      </c>
      <c r="AA82" s="35">
        <f t="shared" si="52"/>
        <v>7.55</v>
      </c>
      <c r="AB82" s="35">
        <f t="shared" si="53"/>
        <v>3.92</v>
      </c>
      <c r="AC82" s="26">
        <f t="shared" si="54"/>
        <v>3.63</v>
      </c>
    </row>
    <row r="83" spans="1:29" x14ac:dyDescent="0.2">
      <c r="A83" s="151"/>
      <c r="B83" s="143"/>
      <c r="C83" s="146"/>
      <c r="D83" s="54" t="s">
        <v>257</v>
      </c>
      <c r="E83" s="63">
        <v>20.100000000000001</v>
      </c>
      <c r="F83" s="64">
        <v>19.739999999999998</v>
      </c>
      <c r="G83" s="64">
        <v>21.52</v>
      </c>
      <c r="H83" s="64">
        <v>19.809999999999999</v>
      </c>
      <c r="I83" s="64">
        <v>16.239999999999998</v>
      </c>
      <c r="J83" s="64">
        <v>20.43</v>
      </c>
      <c r="K83" s="64">
        <v>22.24</v>
      </c>
      <c r="L83" s="64">
        <v>20.440000000000001</v>
      </c>
      <c r="M83" s="64">
        <v>20.87</v>
      </c>
      <c r="N83" s="64">
        <v>19.87</v>
      </c>
      <c r="O83" s="64">
        <v>20.399999999999999</v>
      </c>
      <c r="P83" s="64">
        <v>22.59</v>
      </c>
      <c r="Q83" s="64">
        <v>20.239999999999998</v>
      </c>
      <c r="R83" s="64">
        <v>17.350000000000001</v>
      </c>
      <c r="S83" s="64">
        <v>18.43</v>
      </c>
      <c r="T83" s="64">
        <v>19.43</v>
      </c>
      <c r="U83" s="64">
        <v>15.76</v>
      </c>
      <c r="V83" s="64">
        <v>21.11</v>
      </c>
      <c r="W83" s="64">
        <v>20.37</v>
      </c>
      <c r="X83" s="72">
        <v>18.97</v>
      </c>
      <c r="Y83" s="38">
        <f t="shared" si="50"/>
        <v>19.795500000000004</v>
      </c>
      <c r="Z83" s="108">
        <f t="shared" si="51"/>
        <v>1.7627833105631561</v>
      </c>
      <c r="AA83" s="51">
        <f t="shared" si="52"/>
        <v>22.59</v>
      </c>
      <c r="AB83" s="51">
        <f t="shared" si="53"/>
        <v>15.76</v>
      </c>
      <c r="AC83" s="27">
        <f t="shared" si="54"/>
        <v>6.83</v>
      </c>
    </row>
    <row r="84" spans="1:29" x14ac:dyDescent="0.2">
      <c r="A84" s="149" t="s">
        <v>453</v>
      </c>
      <c r="B84" s="141" t="s">
        <v>461</v>
      </c>
      <c r="C84" s="144" t="s">
        <v>254</v>
      </c>
      <c r="D84" s="52" t="s">
        <v>255</v>
      </c>
      <c r="E84" s="65">
        <v>58.62</v>
      </c>
      <c r="F84" s="66">
        <v>64.12</v>
      </c>
      <c r="G84" s="66">
        <v>59.42</v>
      </c>
      <c r="H84" s="66">
        <v>59.66</v>
      </c>
      <c r="I84" s="66">
        <v>57.89</v>
      </c>
      <c r="J84" s="66">
        <v>60.81</v>
      </c>
      <c r="K84" s="66">
        <v>61.36</v>
      </c>
      <c r="L84" s="66">
        <v>59.28</v>
      </c>
      <c r="M84" s="66">
        <v>59.15</v>
      </c>
      <c r="N84" s="66">
        <v>58.31</v>
      </c>
      <c r="O84" s="66">
        <v>57.94</v>
      </c>
      <c r="P84" s="66">
        <v>58.88</v>
      </c>
      <c r="Q84" s="66">
        <v>61.49</v>
      </c>
      <c r="R84" s="66">
        <v>57.84</v>
      </c>
      <c r="S84" s="66">
        <v>57.83</v>
      </c>
      <c r="T84" s="66">
        <v>57.52</v>
      </c>
      <c r="U84" s="66">
        <v>57.92</v>
      </c>
      <c r="V84" s="66">
        <v>61.19</v>
      </c>
      <c r="W84" s="66">
        <v>63.46</v>
      </c>
      <c r="X84" s="69">
        <v>62.53</v>
      </c>
      <c r="Y84" s="36">
        <f>AVERAGE(E84:X84)</f>
        <v>59.76100000000001</v>
      </c>
      <c r="Z84" s="106">
        <f>STDEV(E84:X84)</f>
        <v>2.0078946816582737</v>
      </c>
      <c r="AA84" s="44">
        <f>MAX(E84:X84)</f>
        <v>64.12</v>
      </c>
      <c r="AB84" s="44">
        <f>MIN(E84:X84)</f>
        <v>57.52</v>
      </c>
      <c r="AC84" s="25">
        <f>AA84-AB84</f>
        <v>6.6000000000000014</v>
      </c>
    </row>
    <row r="85" spans="1:29" x14ac:dyDescent="0.2">
      <c r="A85" s="150"/>
      <c r="B85" s="142"/>
      <c r="C85" s="145"/>
      <c r="D85" s="53" t="s">
        <v>256</v>
      </c>
      <c r="E85" s="62">
        <v>6.13</v>
      </c>
      <c r="F85" s="59">
        <v>7.56</v>
      </c>
      <c r="G85" s="59">
        <v>6.72</v>
      </c>
      <c r="H85" s="59">
        <v>7.5</v>
      </c>
      <c r="I85" s="59">
        <v>7.44</v>
      </c>
      <c r="J85" s="59">
        <v>7.6</v>
      </c>
      <c r="K85" s="59">
        <v>7.36</v>
      </c>
      <c r="L85" s="59">
        <v>7.19</v>
      </c>
      <c r="M85" s="59">
        <v>6.08</v>
      </c>
      <c r="N85" s="59">
        <v>6.17</v>
      </c>
      <c r="O85" s="59">
        <v>5.93</v>
      </c>
      <c r="P85" s="59">
        <v>6.44</v>
      </c>
      <c r="Q85" s="59">
        <v>6.97</v>
      </c>
      <c r="R85" s="59">
        <v>6.69</v>
      </c>
      <c r="S85" s="59">
        <v>6.4</v>
      </c>
      <c r="T85" s="59">
        <v>6.51</v>
      </c>
      <c r="U85" s="59">
        <v>5.59</v>
      </c>
      <c r="V85" s="59">
        <v>6.36</v>
      </c>
      <c r="W85" s="59">
        <v>4.74</v>
      </c>
      <c r="X85" s="70">
        <v>5.33</v>
      </c>
      <c r="Y85" s="37">
        <f t="shared" ref="Y85:Y90" si="55">AVERAGE(E85:X85)</f>
        <v>6.5355000000000008</v>
      </c>
      <c r="Z85" s="107">
        <f t="shared" ref="Z85:Z90" si="56">STDEV(E85:X85)</f>
        <v>0.78767128463057789</v>
      </c>
      <c r="AA85" s="35">
        <f t="shared" ref="AA85:AA90" si="57">MAX(E85:X85)</f>
        <v>7.6</v>
      </c>
      <c r="AB85" s="35">
        <f t="shared" ref="AB85:AB90" si="58">MIN(E85:X85)</f>
        <v>4.74</v>
      </c>
      <c r="AC85" s="26">
        <f t="shared" ref="AC85:AC90" si="59">AA85-AB85</f>
        <v>2.8599999999999994</v>
      </c>
    </row>
    <row r="86" spans="1:29" x14ac:dyDescent="0.2">
      <c r="A86" s="150"/>
      <c r="B86" s="142"/>
      <c r="C86" s="146"/>
      <c r="D86" s="54" t="s">
        <v>257</v>
      </c>
      <c r="E86" s="62">
        <v>18.82</v>
      </c>
      <c r="F86" s="59">
        <v>22.73</v>
      </c>
      <c r="G86" s="59">
        <v>19.13</v>
      </c>
      <c r="H86" s="59">
        <v>20.51</v>
      </c>
      <c r="I86" s="59">
        <v>19.13</v>
      </c>
      <c r="J86" s="59">
        <v>21.16</v>
      </c>
      <c r="K86" s="59">
        <v>21</v>
      </c>
      <c r="L86" s="59">
        <v>19.84</v>
      </c>
      <c r="M86" s="59">
        <v>18.28</v>
      </c>
      <c r="N86" s="59">
        <v>18.559999999999999</v>
      </c>
      <c r="O86" s="59">
        <v>17.440000000000001</v>
      </c>
      <c r="P86" s="59">
        <v>19.16</v>
      </c>
      <c r="Q86" s="59">
        <v>20.65</v>
      </c>
      <c r="R86" s="59">
        <v>18.64</v>
      </c>
      <c r="S86" s="59">
        <v>18.25</v>
      </c>
      <c r="T86" s="59">
        <v>18.100000000000001</v>
      </c>
      <c r="U86" s="59">
        <v>17.38</v>
      </c>
      <c r="V86" s="59">
        <v>19.91</v>
      </c>
      <c r="W86" s="59">
        <v>18.03</v>
      </c>
      <c r="X86" s="70">
        <v>18.73</v>
      </c>
      <c r="Y86" s="37">
        <f t="shared" si="55"/>
        <v>19.272500000000001</v>
      </c>
      <c r="Z86" s="107">
        <f t="shared" si="56"/>
        <v>1.3766353910894487</v>
      </c>
      <c r="AA86" s="35">
        <f t="shared" si="57"/>
        <v>22.73</v>
      </c>
      <c r="AB86" s="35">
        <f t="shared" si="58"/>
        <v>17.38</v>
      </c>
      <c r="AC86" s="26">
        <f t="shared" si="59"/>
        <v>5.3500000000000014</v>
      </c>
    </row>
    <row r="87" spans="1:29" x14ac:dyDescent="0.2">
      <c r="A87" s="150"/>
      <c r="B87" s="142"/>
      <c r="C87" s="55" t="s">
        <v>258</v>
      </c>
      <c r="D87" s="56" t="s">
        <v>259</v>
      </c>
      <c r="E87" s="102">
        <v>84</v>
      </c>
      <c r="F87" s="103">
        <v>81</v>
      </c>
      <c r="G87" s="103">
        <v>83</v>
      </c>
      <c r="H87" s="103">
        <v>85</v>
      </c>
      <c r="I87" s="103">
        <v>86</v>
      </c>
      <c r="J87" s="103">
        <v>84</v>
      </c>
      <c r="K87" s="103">
        <v>83</v>
      </c>
      <c r="L87" s="103">
        <v>83</v>
      </c>
      <c r="M87" s="103">
        <v>83</v>
      </c>
      <c r="N87" s="103">
        <v>86</v>
      </c>
      <c r="O87" s="103">
        <v>84</v>
      </c>
      <c r="P87" s="103">
        <v>84</v>
      </c>
      <c r="Q87" s="103">
        <v>82</v>
      </c>
      <c r="R87" s="103">
        <v>85</v>
      </c>
      <c r="S87" s="103">
        <v>84</v>
      </c>
      <c r="T87" s="103">
        <v>85</v>
      </c>
      <c r="U87" s="103">
        <v>85</v>
      </c>
      <c r="V87" s="103">
        <v>82</v>
      </c>
      <c r="W87" s="103">
        <v>79</v>
      </c>
      <c r="X87" s="53">
        <v>83</v>
      </c>
      <c r="Y87" s="37">
        <f t="shared" si="55"/>
        <v>83.55</v>
      </c>
      <c r="Z87" s="107">
        <f t="shared" si="56"/>
        <v>1.7006190823220511</v>
      </c>
      <c r="AA87" s="35">
        <f t="shared" si="57"/>
        <v>86</v>
      </c>
      <c r="AB87" s="35">
        <f t="shared" si="58"/>
        <v>79</v>
      </c>
      <c r="AC87" s="26">
        <f t="shared" si="59"/>
        <v>7</v>
      </c>
    </row>
    <row r="88" spans="1:29" x14ac:dyDescent="0.2">
      <c r="A88" s="150"/>
      <c r="B88" s="142"/>
      <c r="C88" s="144" t="s">
        <v>260</v>
      </c>
      <c r="D88" s="52" t="s">
        <v>255</v>
      </c>
      <c r="E88" s="62">
        <v>55</v>
      </c>
      <c r="F88" s="59">
        <v>61.09</v>
      </c>
      <c r="G88" s="59">
        <v>55.91</v>
      </c>
      <c r="H88" s="59">
        <v>56.11</v>
      </c>
      <c r="I88" s="59">
        <v>54.08</v>
      </c>
      <c r="J88" s="59">
        <v>57.41</v>
      </c>
      <c r="K88" s="59">
        <v>58.04</v>
      </c>
      <c r="L88" s="59">
        <v>55.76</v>
      </c>
      <c r="M88" s="59">
        <v>55.6</v>
      </c>
      <c r="N88" s="59">
        <v>54.55</v>
      </c>
      <c r="O88" s="59">
        <v>54.24</v>
      </c>
      <c r="P88" s="59">
        <v>55.29</v>
      </c>
      <c r="Q88" s="59">
        <v>58.24</v>
      </c>
      <c r="R88" s="59">
        <v>54.09</v>
      </c>
      <c r="S88" s="59">
        <v>54.1</v>
      </c>
      <c r="T88" s="59">
        <v>53.73</v>
      </c>
      <c r="U88" s="59">
        <v>54.18</v>
      </c>
      <c r="V88" s="59">
        <v>57.89</v>
      </c>
      <c r="W88" s="59">
        <v>60.48</v>
      </c>
      <c r="X88" s="70">
        <v>59.31</v>
      </c>
      <c r="Y88" s="37">
        <f t="shared" si="55"/>
        <v>56.254999999999995</v>
      </c>
      <c r="Z88" s="107">
        <f t="shared" si="56"/>
        <v>2.256281290787542</v>
      </c>
      <c r="AA88" s="35">
        <f t="shared" si="57"/>
        <v>61.09</v>
      </c>
      <c r="AB88" s="35">
        <f t="shared" si="58"/>
        <v>53.73</v>
      </c>
      <c r="AC88" s="26">
        <f t="shared" si="59"/>
        <v>7.3600000000000065</v>
      </c>
    </row>
    <row r="89" spans="1:29" x14ac:dyDescent="0.2">
      <c r="A89" s="150"/>
      <c r="B89" s="142"/>
      <c r="C89" s="145"/>
      <c r="D89" s="53" t="s">
        <v>256</v>
      </c>
      <c r="E89" s="62">
        <v>6.86</v>
      </c>
      <c r="F89" s="59">
        <v>8.2899999999999991</v>
      </c>
      <c r="G89" s="59">
        <v>7.5</v>
      </c>
      <c r="H89" s="59">
        <v>8.35</v>
      </c>
      <c r="I89" s="59">
        <v>8.35</v>
      </c>
      <c r="J89" s="59">
        <v>8.43</v>
      </c>
      <c r="K89" s="59">
        <v>8.14</v>
      </c>
      <c r="L89" s="59">
        <v>8.0299999999999994</v>
      </c>
      <c r="M89" s="59">
        <v>6.79</v>
      </c>
      <c r="N89" s="59">
        <v>6.89</v>
      </c>
      <c r="O89" s="59">
        <v>6.65</v>
      </c>
      <c r="P89" s="59">
        <v>7.19</v>
      </c>
      <c r="Q89" s="59">
        <v>7.71</v>
      </c>
      <c r="R89" s="59">
        <v>7.51</v>
      </c>
      <c r="S89" s="59">
        <v>7.2</v>
      </c>
      <c r="T89" s="59">
        <v>7.33</v>
      </c>
      <c r="U89" s="59">
        <v>6.27</v>
      </c>
      <c r="V89" s="59">
        <v>7.04</v>
      </c>
      <c r="W89" s="59">
        <v>5.22</v>
      </c>
      <c r="X89" s="70">
        <v>5.87</v>
      </c>
      <c r="Y89" s="37">
        <f t="shared" si="55"/>
        <v>7.2810000000000006</v>
      </c>
      <c r="Z89" s="107">
        <f t="shared" si="56"/>
        <v>0.87396796279954103</v>
      </c>
      <c r="AA89" s="35">
        <f t="shared" si="57"/>
        <v>8.43</v>
      </c>
      <c r="AB89" s="35">
        <f t="shared" si="58"/>
        <v>5.22</v>
      </c>
      <c r="AC89" s="26">
        <f t="shared" si="59"/>
        <v>3.21</v>
      </c>
    </row>
    <row r="90" spans="1:29" x14ac:dyDescent="0.2">
      <c r="A90" s="151"/>
      <c r="B90" s="143"/>
      <c r="C90" s="146"/>
      <c r="D90" s="54" t="s">
        <v>257</v>
      </c>
      <c r="E90" s="63">
        <v>22.4</v>
      </c>
      <c r="F90" s="64">
        <v>26.22</v>
      </c>
      <c r="G90" s="64">
        <v>22.64</v>
      </c>
      <c r="H90" s="64">
        <v>24.28</v>
      </c>
      <c r="I90" s="64">
        <v>22.89</v>
      </c>
      <c r="J90" s="64">
        <v>24.89</v>
      </c>
      <c r="K90" s="64">
        <v>24.6</v>
      </c>
      <c r="L90" s="64">
        <v>23.54</v>
      </c>
      <c r="M90" s="64">
        <v>21.68</v>
      </c>
      <c r="N90" s="64">
        <v>22.09</v>
      </c>
      <c r="O90" s="64">
        <v>20.83</v>
      </c>
      <c r="P90" s="64">
        <v>22.77</v>
      </c>
      <c r="Q90" s="64">
        <v>24.17</v>
      </c>
      <c r="R90" s="64">
        <v>22.32</v>
      </c>
      <c r="S90" s="64">
        <v>21.85</v>
      </c>
      <c r="T90" s="64">
        <v>21.72</v>
      </c>
      <c r="U90" s="64">
        <v>20.74</v>
      </c>
      <c r="V90" s="64">
        <v>23.3</v>
      </c>
      <c r="W90" s="64">
        <v>20.77</v>
      </c>
      <c r="X90" s="72">
        <v>21.68</v>
      </c>
      <c r="Y90" s="38">
        <f t="shared" si="55"/>
        <v>22.768999999999998</v>
      </c>
      <c r="Z90" s="108">
        <f t="shared" si="56"/>
        <v>1.4850550229040786</v>
      </c>
      <c r="AA90" s="51">
        <f t="shared" si="57"/>
        <v>26.22</v>
      </c>
      <c r="AB90" s="51">
        <f t="shared" si="58"/>
        <v>20.74</v>
      </c>
      <c r="AC90" s="27">
        <f t="shared" si="59"/>
        <v>5.48</v>
      </c>
    </row>
    <row r="91" spans="1:29" x14ac:dyDescent="0.2">
      <c r="A91" s="149" t="s">
        <v>453</v>
      </c>
      <c r="B91" s="141" t="s">
        <v>462</v>
      </c>
      <c r="C91" s="144" t="s">
        <v>254</v>
      </c>
      <c r="D91" s="52" t="s">
        <v>255</v>
      </c>
      <c r="E91" s="65">
        <v>65.72</v>
      </c>
      <c r="F91" s="66">
        <v>67.38</v>
      </c>
      <c r="G91" s="66">
        <v>64.430000000000007</v>
      </c>
      <c r="H91" s="66">
        <v>69.150000000000006</v>
      </c>
      <c r="I91" s="66">
        <v>66.89</v>
      </c>
      <c r="J91" s="66">
        <v>70.67</v>
      </c>
      <c r="K91" s="66">
        <v>66.27</v>
      </c>
      <c r="L91" s="66">
        <v>63.96</v>
      </c>
      <c r="M91" s="66">
        <v>67.89</v>
      </c>
      <c r="N91" s="66">
        <v>64.150000000000006</v>
      </c>
      <c r="O91" s="66">
        <v>60.26</v>
      </c>
      <c r="P91" s="66">
        <v>63.89</v>
      </c>
      <c r="Q91" s="66">
        <v>62.68</v>
      </c>
      <c r="R91" s="66">
        <v>63.97</v>
      </c>
      <c r="S91" s="66">
        <v>66.599999999999994</v>
      </c>
      <c r="T91" s="66">
        <v>53.71</v>
      </c>
      <c r="U91" s="66">
        <v>60.01</v>
      </c>
      <c r="V91" s="66">
        <v>61.02</v>
      </c>
      <c r="W91" s="66">
        <v>58.73</v>
      </c>
      <c r="X91" s="69">
        <v>66.099999999999994</v>
      </c>
      <c r="Y91" s="36">
        <f>AVERAGE(E91:X91)</f>
        <v>64.173999999999992</v>
      </c>
      <c r="Z91" s="106">
        <f>STDEV(E91:X91)</f>
        <v>3.9670039072327619</v>
      </c>
      <c r="AA91" s="44">
        <f>MAX(E91:X91)</f>
        <v>70.67</v>
      </c>
      <c r="AB91" s="44">
        <f>MIN(E91:X91)</f>
        <v>53.71</v>
      </c>
      <c r="AC91" s="25">
        <f>AA91-AB91</f>
        <v>16.96</v>
      </c>
    </row>
    <row r="92" spans="1:29" x14ac:dyDescent="0.2">
      <c r="A92" s="150"/>
      <c r="B92" s="142"/>
      <c r="C92" s="145"/>
      <c r="D92" s="53" t="s">
        <v>256</v>
      </c>
      <c r="E92" s="62">
        <v>8.99</v>
      </c>
      <c r="F92" s="59">
        <v>7.06</v>
      </c>
      <c r="G92" s="59">
        <v>8.4600000000000009</v>
      </c>
      <c r="H92" s="59">
        <v>6.85</v>
      </c>
      <c r="I92" s="59">
        <v>7.32</v>
      </c>
      <c r="J92" s="59">
        <v>6.72</v>
      </c>
      <c r="K92" s="59">
        <v>7.62</v>
      </c>
      <c r="L92" s="59">
        <v>8.9600000000000009</v>
      </c>
      <c r="M92" s="59">
        <v>8.18</v>
      </c>
      <c r="N92" s="59">
        <v>7.52</v>
      </c>
      <c r="O92" s="59">
        <v>5.83</v>
      </c>
      <c r="P92" s="59">
        <v>6.03</v>
      </c>
      <c r="Q92" s="59">
        <v>5.81</v>
      </c>
      <c r="R92" s="59">
        <v>7.32</v>
      </c>
      <c r="S92" s="59">
        <v>6.43</v>
      </c>
      <c r="T92" s="59">
        <v>6.82</v>
      </c>
      <c r="U92" s="59">
        <v>7.17</v>
      </c>
      <c r="V92" s="59">
        <v>6.17</v>
      </c>
      <c r="W92" s="59">
        <v>5.77</v>
      </c>
      <c r="X92" s="70">
        <v>5.75</v>
      </c>
      <c r="Y92" s="37">
        <f t="shared" ref="Y92:Y97" si="60">AVERAGE(E92:X92)</f>
        <v>7.0389999999999997</v>
      </c>
      <c r="Z92" s="107">
        <f t="shared" ref="Z92:Z97" si="61">STDEV(E92:X92)</f>
        <v>1.0294551445968103</v>
      </c>
      <c r="AA92" s="35">
        <f t="shared" ref="AA92:AA97" si="62">MAX(E92:X92)</f>
        <v>8.99</v>
      </c>
      <c r="AB92" s="35">
        <f t="shared" ref="AB92:AB97" si="63">MIN(E92:X92)</f>
        <v>5.75</v>
      </c>
      <c r="AC92" s="26">
        <f t="shared" ref="AC92:AC97" si="64">AA92-AB92</f>
        <v>3.24</v>
      </c>
    </row>
    <row r="93" spans="1:29" x14ac:dyDescent="0.2">
      <c r="A93" s="150"/>
      <c r="B93" s="142"/>
      <c r="C93" s="146"/>
      <c r="D93" s="54" t="s">
        <v>257</v>
      </c>
      <c r="E93" s="62">
        <v>24.86</v>
      </c>
      <c r="F93" s="59">
        <v>22.12</v>
      </c>
      <c r="G93" s="59">
        <v>22.61</v>
      </c>
      <c r="H93" s="59">
        <v>23.08</v>
      </c>
      <c r="I93" s="59">
        <v>22.18</v>
      </c>
      <c r="J93" s="59">
        <v>23.71</v>
      </c>
      <c r="K93" s="59">
        <v>22.91</v>
      </c>
      <c r="L93" s="59">
        <v>23.45</v>
      </c>
      <c r="M93" s="59">
        <v>24.34</v>
      </c>
      <c r="N93" s="59">
        <v>21.42</v>
      </c>
      <c r="O93" s="59">
        <v>17.93</v>
      </c>
      <c r="P93" s="59">
        <v>19.55</v>
      </c>
      <c r="Q93" s="59">
        <v>18.829999999999998</v>
      </c>
      <c r="R93" s="59">
        <v>21.32</v>
      </c>
      <c r="S93" s="59">
        <v>21.63</v>
      </c>
      <c r="T93" s="59">
        <v>16.37</v>
      </c>
      <c r="U93" s="59">
        <v>19.87</v>
      </c>
      <c r="V93" s="59">
        <v>18.510000000000002</v>
      </c>
      <c r="W93" s="59">
        <v>17.48</v>
      </c>
      <c r="X93" s="70">
        <v>20.05</v>
      </c>
      <c r="Y93" s="37">
        <f t="shared" si="60"/>
        <v>21.111000000000001</v>
      </c>
      <c r="Z93" s="107">
        <f t="shared" si="61"/>
        <v>2.422347491261525</v>
      </c>
      <c r="AA93" s="35">
        <f t="shared" si="62"/>
        <v>24.86</v>
      </c>
      <c r="AB93" s="35">
        <f t="shared" si="63"/>
        <v>16.37</v>
      </c>
      <c r="AC93" s="26">
        <f t="shared" si="64"/>
        <v>8.4899999999999984</v>
      </c>
    </row>
    <row r="94" spans="1:29" x14ac:dyDescent="0.2">
      <c r="A94" s="150"/>
      <c r="B94" s="142"/>
      <c r="C94" s="55" t="s">
        <v>258</v>
      </c>
      <c r="D94" s="56" t="s">
        <v>259</v>
      </c>
      <c r="E94" s="102">
        <v>80</v>
      </c>
      <c r="F94" s="103">
        <v>76</v>
      </c>
      <c r="G94" s="103">
        <v>79</v>
      </c>
      <c r="H94" s="103">
        <v>79</v>
      </c>
      <c r="I94" s="103">
        <v>78</v>
      </c>
      <c r="J94" s="103">
        <v>76</v>
      </c>
      <c r="K94" s="103">
        <v>78</v>
      </c>
      <c r="L94" s="103">
        <v>82</v>
      </c>
      <c r="M94" s="103">
        <v>77</v>
      </c>
      <c r="N94" s="103">
        <v>79</v>
      </c>
      <c r="O94" s="103">
        <v>84</v>
      </c>
      <c r="P94" s="103">
        <v>77</v>
      </c>
      <c r="Q94" s="103">
        <v>82</v>
      </c>
      <c r="R94" s="103">
        <v>80</v>
      </c>
      <c r="S94" s="103">
        <v>80</v>
      </c>
      <c r="T94" s="103">
        <v>87</v>
      </c>
      <c r="U94" s="103">
        <v>83</v>
      </c>
      <c r="V94" s="103">
        <v>82</v>
      </c>
      <c r="W94" s="103">
        <v>86</v>
      </c>
      <c r="X94" s="53">
        <v>79</v>
      </c>
      <c r="Y94" s="37">
        <f t="shared" si="60"/>
        <v>80.2</v>
      </c>
      <c r="Z94" s="107">
        <f t="shared" si="61"/>
        <v>3.1051739505473592</v>
      </c>
      <c r="AA94" s="35">
        <f t="shared" si="62"/>
        <v>87</v>
      </c>
      <c r="AB94" s="35">
        <f t="shared" si="63"/>
        <v>76</v>
      </c>
      <c r="AC94" s="26">
        <f t="shared" si="64"/>
        <v>11</v>
      </c>
    </row>
    <row r="95" spans="1:29" x14ac:dyDescent="0.2">
      <c r="A95" s="150"/>
      <c r="B95" s="142"/>
      <c r="C95" s="144" t="s">
        <v>260</v>
      </c>
      <c r="D95" s="52" t="s">
        <v>255</v>
      </c>
      <c r="E95" s="62">
        <v>62.88</v>
      </c>
      <c r="F95" s="59">
        <v>64.790000000000006</v>
      </c>
      <c r="G95" s="59">
        <v>61.53</v>
      </c>
      <c r="H95" s="59">
        <v>66.58</v>
      </c>
      <c r="I95" s="59">
        <v>64.209999999999994</v>
      </c>
      <c r="J95" s="59">
        <v>68.290000000000006</v>
      </c>
      <c r="K95" s="59">
        <v>63.53</v>
      </c>
      <c r="L95" s="59">
        <v>60.92</v>
      </c>
      <c r="M95" s="59">
        <v>65.290000000000006</v>
      </c>
      <c r="N95" s="59">
        <v>61.21</v>
      </c>
      <c r="O95" s="59">
        <v>56.8</v>
      </c>
      <c r="P95" s="59">
        <v>61</v>
      </c>
      <c r="Q95" s="59">
        <v>59.52</v>
      </c>
      <c r="R95" s="59">
        <v>60.98</v>
      </c>
      <c r="S95" s="59">
        <v>63.81</v>
      </c>
      <c r="T95" s="59">
        <v>49.36</v>
      </c>
      <c r="U95" s="59">
        <v>56.57</v>
      </c>
      <c r="V95" s="59">
        <v>57.72</v>
      </c>
      <c r="W95" s="59">
        <v>55.03</v>
      </c>
      <c r="X95" s="70">
        <v>63.31</v>
      </c>
      <c r="Y95" s="37">
        <f t="shared" si="60"/>
        <v>61.166499999999999</v>
      </c>
      <c r="Z95" s="107">
        <f t="shared" si="61"/>
        <v>4.4226799151169596</v>
      </c>
      <c r="AA95" s="35">
        <f t="shared" si="62"/>
        <v>68.290000000000006</v>
      </c>
      <c r="AB95" s="35">
        <f t="shared" si="63"/>
        <v>49.36</v>
      </c>
      <c r="AC95" s="26">
        <f t="shared" si="64"/>
        <v>18.930000000000007</v>
      </c>
    </row>
    <row r="96" spans="1:29" x14ac:dyDescent="0.2">
      <c r="A96" s="150"/>
      <c r="B96" s="142"/>
      <c r="C96" s="145"/>
      <c r="D96" s="53" t="s">
        <v>256</v>
      </c>
      <c r="E96" s="62">
        <v>9.8000000000000007</v>
      </c>
      <c r="F96" s="59">
        <v>7.68</v>
      </c>
      <c r="G96" s="59">
        <v>9.27</v>
      </c>
      <c r="H96" s="59">
        <v>7.4</v>
      </c>
      <c r="I96" s="59">
        <v>7.98</v>
      </c>
      <c r="J96" s="59">
        <v>7.24</v>
      </c>
      <c r="K96" s="59">
        <v>8.32</v>
      </c>
      <c r="L96" s="59">
        <v>9.83</v>
      </c>
      <c r="M96" s="59">
        <v>8.8800000000000008</v>
      </c>
      <c r="N96" s="59">
        <v>8.25</v>
      </c>
      <c r="O96" s="59">
        <v>6.48</v>
      </c>
      <c r="P96" s="59">
        <v>6.63</v>
      </c>
      <c r="Q96" s="59">
        <v>6.39</v>
      </c>
      <c r="R96" s="59">
        <v>8.0399999999999991</v>
      </c>
      <c r="S96" s="59">
        <v>6.98</v>
      </c>
      <c r="T96" s="59">
        <v>7.83</v>
      </c>
      <c r="U96" s="59">
        <v>7.98</v>
      </c>
      <c r="V96" s="59">
        <v>6.85</v>
      </c>
      <c r="W96" s="59">
        <v>6.43</v>
      </c>
      <c r="X96" s="70">
        <v>6.27</v>
      </c>
      <c r="Y96" s="37">
        <f t="shared" si="60"/>
        <v>7.7264999999999997</v>
      </c>
      <c r="Z96" s="107">
        <f t="shared" si="61"/>
        <v>1.1077823983550514</v>
      </c>
      <c r="AA96" s="35">
        <f t="shared" si="62"/>
        <v>9.83</v>
      </c>
      <c r="AB96" s="35">
        <f t="shared" si="63"/>
        <v>6.27</v>
      </c>
      <c r="AC96" s="26">
        <f t="shared" si="64"/>
        <v>3.5600000000000005</v>
      </c>
    </row>
    <row r="97" spans="1:29" x14ac:dyDescent="0.2">
      <c r="A97" s="151"/>
      <c r="B97" s="143"/>
      <c r="C97" s="146"/>
      <c r="D97" s="54" t="s">
        <v>257</v>
      </c>
      <c r="E97" s="63">
        <v>28.5</v>
      </c>
      <c r="F97" s="64">
        <v>25.09</v>
      </c>
      <c r="G97" s="64">
        <v>26.04</v>
      </c>
      <c r="H97" s="64">
        <v>25.92</v>
      </c>
      <c r="I97" s="64">
        <v>25.21</v>
      </c>
      <c r="J97" s="64">
        <v>26.5</v>
      </c>
      <c r="K97" s="64">
        <v>26.18</v>
      </c>
      <c r="L97" s="64">
        <v>27.13</v>
      </c>
      <c r="M97" s="64">
        <v>27.58</v>
      </c>
      <c r="N97" s="64">
        <v>24.67</v>
      </c>
      <c r="O97" s="64">
        <v>21.02</v>
      </c>
      <c r="P97" s="64">
        <v>22.5</v>
      </c>
      <c r="Q97" s="64">
        <v>21.77</v>
      </c>
      <c r="R97" s="64">
        <v>24.54</v>
      </c>
      <c r="S97" s="64">
        <v>24.53</v>
      </c>
      <c r="T97" s="64">
        <v>20.27</v>
      </c>
      <c r="U97" s="64">
        <v>23.43</v>
      </c>
      <c r="V97" s="64">
        <v>21.6</v>
      </c>
      <c r="W97" s="64">
        <v>20.69</v>
      </c>
      <c r="X97" s="72">
        <v>22.77</v>
      </c>
      <c r="Y97" s="38">
        <f t="shared" si="60"/>
        <v>24.296999999999997</v>
      </c>
      <c r="Z97" s="108">
        <f t="shared" si="61"/>
        <v>2.4300012995448115</v>
      </c>
      <c r="AA97" s="51">
        <f t="shared" si="62"/>
        <v>28.5</v>
      </c>
      <c r="AB97" s="51">
        <f t="shared" si="63"/>
        <v>20.27</v>
      </c>
      <c r="AC97" s="27">
        <f t="shared" si="64"/>
        <v>8.23</v>
      </c>
    </row>
    <row r="98" spans="1:29" x14ac:dyDescent="0.2">
      <c r="A98" s="149" t="s">
        <v>453</v>
      </c>
      <c r="B98" s="141" t="s">
        <v>463</v>
      </c>
      <c r="C98" s="144" t="s">
        <v>254</v>
      </c>
      <c r="D98" s="52" t="s">
        <v>255</v>
      </c>
      <c r="E98" s="65">
        <v>60.54</v>
      </c>
      <c r="F98" s="66">
        <v>58.11</v>
      </c>
      <c r="G98" s="66">
        <v>61.41</v>
      </c>
      <c r="H98" s="66">
        <v>62.29</v>
      </c>
      <c r="I98" s="66">
        <v>65.94</v>
      </c>
      <c r="J98" s="66">
        <v>63.16</v>
      </c>
      <c r="K98" s="66">
        <v>58.31</v>
      </c>
      <c r="L98" s="66">
        <v>52.84</v>
      </c>
      <c r="M98" s="66">
        <v>61.63</v>
      </c>
      <c r="N98" s="66">
        <v>60.61</v>
      </c>
      <c r="O98" s="66">
        <v>65.739999999999995</v>
      </c>
      <c r="P98" s="66">
        <v>66.47</v>
      </c>
      <c r="Q98" s="66">
        <v>63.11</v>
      </c>
      <c r="R98" s="66">
        <v>63.1</v>
      </c>
      <c r="S98" s="66">
        <v>62.46</v>
      </c>
      <c r="T98" s="66">
        <v>66.67</v>
      </c>
      <c r="U98" s="66">
        <v>67.47</v>
      </c>
      <c r="V98" s="66">
        <v>64.23</v>
      </c>
      <c r="W98" s="66">
        <v>65.180000000000007</v>
      </c>
      <c r="X98" s="69">
        <v>61.87</v>
      </c>
      <c r="Y98" s="36">
        <f>AVERAGE(E98:X98)</f>
        <v>62.556999999999995</v>
      </c>
      <c r="Z98" s="106">
        <f>STDEV(E98:X98)</f>
        <v>3.4898727167258357</v>
      </c>
      <c r="AA98" s="44">
        <f>MAX(E98:X98)</f>
        <v>67.47</v>
      </c>
      <c r="AB98" s="44">
        <f>MIN(E98:X98)</f>
        <v>52.84</v>
      </c>
      <c r="AC98" s="25">
        <f>AA98-AB98</f>
        <v>14.629999999999995</v>
      </c>
    </row>
    <row r="99" spans="1:29" x14ac:dyDescent="0.2">
      <c r="A99" s="150"/>
      <c r="B99" s="142"/>
      <c r="C99" s="145"/>
      <c r="D99" s="53" t="s">
        <v>256</v>
      </c>
      <c r="E99" s="62">
        <v>7.56</v>
      </c>
      <c r="F99" s="59">
        <v>6.66</v>
      </c>
      <c r="G99" s="59">
        <v>7.52</v>
      </c>
      <c r="H99" s="59">
        <v>6.62</v>
      </c>
      <c r="I99" s="59">
        <v>6.9669999999999996</v>
      </c>
      <c r="J99" s="59">
        <v>7.64</v>
      </c>
      <c r="K99" s="59">
        <v>6.33</v>
      </c>
      <c r="L99" s="59">
        <v>6.22</v>
      </c>
      <c r="M99" s="59">
        <v>6.91</v>
      </c>
      <c r="N99" s="59">
        <v>6.28</v>
      </c>
      <c r="O99" s="59">
        <v>7.27</v>
      </c>
      <c r="P99" s="59">
        <v>7.9</v>
      </c>
      <c r="Q99" s="59">
        <v>7.7</v>
      </c>
      <c r="R99" s="59">
        <v>8.32</v>
      </c>
      <c r="S99" s="59">
        <v>7.78</v>
      </c>
      <c r="T99" s="59">
        <v>8.5</v>
      </c>
      <c r="U99" s="59">
        <v>8.06</v>
      </c>
      <c r="V99" s="59">
        <v>7.76</v>
      </c>
      <c r="W99" s="59">
        <v>7.33</v>
      </c>
      <c r="X99" s="70">
        <v>7.62</v>
      </c>
      <c r="Y99" s="37">
        <f t="shared" ref="Y99:Y104" si="65">AVERAGE(E99:X99)</f>
        <v>7.3473500000000005</v>
      </c>
      <c r="Z99" s="107">
        <f t="shared" ref="Z99:Z104" si="66">STDEV(E99:X99)</f>
        <v>0.67253051388413831</v>
      </c>
      <c r="AA99" s="35">
        <f t="shared" ref="AA99:AA104" si="67">MAX(E99:X99)</f>
        <v>8.5</v>
      </c>
      <c r="AB99" s="35">
        <f t="shared" ref="AB99:AB104" si="68">MIN(E99:X99)</f>
        <v>6.22</v>
      </c>
      <c r="AC99" s="26">
        <f t="shared" ref="AC99:AC104" si="69">AA99-AB99</f>
        <v>2.2800000000000002</v>
      </c>
    </row>
    <row r="100" spans="1:29" x14ac:dyDescent="0.2">
      <c r="A100" s="150"/>
      <c r="B100" s="142"/>
      <c r="C100" s="146"/>
      <c r="D100" s="54" t="s">
        <v>257</v>
      </c>
      <c r="E100" s="62">
        <v>21.1</v>
      </c>
      <c r="F100" s="59">
        <v>18.8</v>
      </c>
      <c r="G100" s="59">
        <v>21.76</v>
      </c>
      <c r="H100" s="59">
        <v>21.12</v>
      </c>
      <c r="I100" s="59">
        <v>23.41</v>
      </c>
      <c r="J100" s="59">
        <v>22.7</v>
      </c>
      <c r="K100" s="59">
        <v>18.93</v>
      </c>
      <c r="L100" s="59">
        <v>15.74</v>
      </c>
      <c r="M100" s="59">
        <v>21.15</v>
      </c>
      <c r="N100" s="59">
        <v>19.989999999999998</v>
      </c>
      <c r="O100" s="59">
        <v>22.91</v>
      </c>
      <c r="P100" s="59">
        <v>23.28</v>
      </c>
      <c r="Q100" s="59">
        <v>21.49</v>
      </c>
      <c r="R100" s="59">
        <v>21.96</v>
      </c>
      <c r="S100" s="59">
        <v>21.07</v>
      </c>
      <c r="T100" s="59">
        <v>24.01</v>
      </c>
      <c r="U100" s="59">
        <v>24.02</v>
      </c>
      <c r="V100" s="59">
        <v>21.97</v>
      </c>
      <c r="W100" s="59">
        <v>22.1</v>
      </c>
      <c r="X100" s="70">
        <v>20.53</v>
      </c>
      <c r="Y100" s="37">
        <f t="shared" si="65"/>
        <v>21.401999999999997</v>
      </c>
      <c r="Z100" s="107">
        <f t="shared" si="66"/>
        <v>1.9797463952419978</v>
      </c>
      <c r="AA100" s="35">
        <f t="shared" si="67"/>
        <v>24.02</v>
      </c>
      <c r="AB100" s="35">
        <f t="shared" si="68"/>
        <v>15.74</v>
      </c>
      <c r="AC100" s="26">
        <f t="shared" si="69"/>
        <v>8.2799999999999994</v>
      </c>
    </row>
    <row r="101" spans="1:29" x14ac:dyDescent="0.2">
      <c r="A101" s="150"/>
      <c r="B101" s="142"/>
      <c r="C101" s="55" t="s">
        <v>258</v>
      </c>
      <c r="D101" s="56" t="s">
        <v>259</v>
      </c>
      <c r="E101" s="102">
        <v>80</v>
      </c>
      <c r="F101" s="103">
        <v>81</v>
      </c>
      <c r="G101" s="103">
        <v>80</v>
      </c>
      <c r="H101" s="103">
        <v>80</v>
      </c>
      <c r="I101" s="103">
        <v>77</v>
      </c>
      <c r="J101" s="103">
        <v>78</v>
      </c>
      <c r="K101" s="103">
        <v>82</v>
      </c>
      <c r="L101" s="103">
        <v>86</v>
      </c>
      <c r="M101" s="103">
        <v>80</v>
      </c>
      <c r="N101" s="103">
        <v>82</v>
      </c>
      <c r="O101" s="103">
        <v>76</v>
      </c>
      <c r="P101" s="103">
        <v>75</v>
      </c>
      <c r="Q101" s="103">
        <v>78</v>
      </c>
      <c r="R101" s="103">
        <v>80</v>
      </c>
      <c r="S101" s="103">
        <v>81</v>
      </c>
      <c r="T101" s="103">
        <v>76</v>
      </c>
      <c r="U101" s="103">
        <v>77</v>
      </c>
      <c r="V101" s="103">
        <v>80</v>
      </c>
      <c r="W101" s="103">
        <v>77</v>
      </c>
      <c r="X101" s="53">
        <v>82</v>
      </c>
      <c r="Y101" s="37">
        <f t="shared" si="65"/>
        <v>79.400000000000006</v>
      </c>
      <c r="Z101" s="107">
        <f t="shared" si="66"/>
        <v>2.6635947218196061</v>
      </c>
      <c r="AA101" s="35">
        <f t="shared" si="67"/>
        <v>86</v>
      </c>
      <c r="AB101" s="35">
        <f t="shared" si="68"/>
        <v>75</v>
      </c>
      <c r="AC101" s="26">
        <f t="shared" si="69"/>
        <v>11</v>
      </c>
    </row>
    <row r="102" spans="1:29" x14ac:dyDescent="0.2">
      <c r="A102" s="150"/>
      <c r="B102" s="142"/>
      <c r="C102" s="144" t="s">
        <v>260</v>
      </c>
      <c r="D102" s="52" t="s">
        <v>255</v>
      </c>
      <c r="E102" s="62">
        <v>57.26</v>
      </c>
      <c r="F102" s="59">
        <v>54.55</v>
      </c>
      <c r="G102" s="59">
        <v>58.23</v>
      </c>
      <c r="H102" s="59">
        <v>59.19</v>
      </c>
      <c r="I102" s="59">
        <v>63.21</v>
      </c>
      <c r="J102" s="59">
        <v>60.2</v>
      </c>
      <c r="K102" s="59">
        <v>54.73</v>
      </c>
      <c r="L102" s="59">
        <v>48.38</v>
      </c>
      <c r="M102" s="59">
        <v>58.43</v>
      </c>
      <c r="N102" s="59">
        <v>57.28</v>
      </c>
      <c r="O102" s="59">
        <v>63.02</v>
      </c>
      <c r="P102" s="59">
        <v>63.85</v>
      </c>
      <c r="Q102" s="59">
        <v>60.14</v>
      </c>
      <c r="R102" s="59">
        <v>60.04</v>
      </c>
      <c r="S102" s="59">
        <v>59.3</v>
      </c>
      <c r="T102" s="59">
        <v>64.040000000000006</v>
      </c>
      <c r="U102" s="59">
        <v>64.87</v>
      </c>
      <c r="V102" s="59">
        <v>61.28</v>
      </c>
      <c r="W102" s="59">
        <v>62.39</v>
      </c>
      <c r="X102" s="70">
        <v>58.63</v>
      </c>
      <c r="Y102" s="37">
        <f t="shared" si="65"/>
        <v>59.451000000000001</v>
      </c>
      <c r="Z102" s="107">
        <f t="shared" si="66"/>
        <v>3.9182150877260704</v>
      </c>
      <c r="AA102" s="35">
        <f t="shared" si="67"/>
        <v>64.87</v>
      </c>
      <c r="AB102" s="35">
        <f t="shared" si="68"/>
        <v>48.38</v>
      </c>
      <c r="AC102" s="26">
        <f t="shared" si="69"/>
        <v>16.490000000000002</v>
      </c>
    </row>
    <row r="103" spans="1:29" x14ac:dyDescent="0.2">
      <c r="A103" s="150"/>
      <c r="B103" s="142"/>
      <c r="C103" s="145"/>
      <c r="D103" s="53" t="s">
        <v>256</v>
      </c>
      <c r="E103" s="62">
        <v>8.35</v>
      </c>
      <c r="F103" s="59">
        <v>7.43</v>
      </c>
      <c r="G103" s="59">
        <v>8.27</v>
      </c>
      <c r="H103" s="59">
        <v>7.25</v>
      </c>
      <c r="I103" s="59">
        <v>7.55</v>
      </c>
      <c r="J103" s="59">
        <v>8.3699999999999992</v>
      </c>
      <c r="K103" s="59">
        <v>7.05</v>
      </c>
      <c r="L103" s="59">
        <v>7.11</v>
      </c>
      <c r="M103" s="59">
        <v>7.59</v>
      </c>
      <c r="N103" s="59">
        <v>6.91</v>
      </c>
      <c r="O103" s="59">
        <v>7.9</v>
      </c>
      <c r="P103" s="59">
        <v>8.56</v>
      </c>
      <c r="Q103" s="59">
        <v>8.43</v>
      </c>
      <c r="R103" s="59">
        <v>9.09</v>
      </c>
      <c r="S103" s="59">
        <v>8.51</v>
      </c>
      <c r="T103" s="59">
        <v>9.1999999999999993</v>
      </c>
      <c r="U103" s="59">
        <v>8.7100000000000009</v>
      </c>
      <c r="V103" s="59">
        <v>8.4600000000000009</v>
      </c>
      <c r="W103" s="59">
        <v>7.97</v>
      </c>
      <c r="X103" s="70">
        <v>8.36</v>
      </c>
      <c r="Y103" s="37">
        <f t="shared" si="65"/>
        <v>8.0534999999999997</v>
      </c>
      <c r="Z103" s="107">
        <f t="shared" si="66"/>
        <v>0.67506939214463446</v>
      </c>
      <c r="AA103" s="35">
        <f t="shared" si="67"/>
        <v>9.1999999999999993</v>
      </c>
      <c r="AB103" s="35">
        <f t="shared" si="68"/>
        <v>6.91</v>
      </c>
      <c r="AC103" s="26">
        <f t="shared" si="69"/>
        <v>2.2899999999999991</v>
      </c>
    </row>
    <row r="104" spans="1:29" x14ac:dyDescent="0.2">
      <c r="A104" s="151"/>
      <c r="B104" s="143"/>
      <c r="C104" s="146"/>
      <c r="D104" s="54" t="s">
        <v>257</v>
      </c>
      <c r="E104" s="63">
        <v>24.91</v>
      </c>
      <c r="F104" s="64">
        <v>22.52</v>
      </c>
      <c r="G104" s="64">
        <v>25.53</v>
      </c>
      <c r="H104" s="64">
        <v>24.58</v>
      </c>
      <c r="I104" s="64">
        <v>26.78</v>
      </c>
      <c r="J104" s="64">
        <v>26.39</v>
      </c>
      <c r="K104" s="64">
        <v>22.64</v>
      </c>
      <c r="L104" s="64">
        <v>19.68</v>
      </c>
      <c r="M104" s="64">
        <v>24.74</v>
      </c>
      <c r="N104" s="64">
        <v>23.5</v>
      </c>
      <c r="O104" s="64">
        <v>26.21</v>
      </c>
      <c r="P104" s="64">
        <v>26.54</v>
      </c>
      <c r="Q104" s="64">
        <v>24.91</v>
      </c>
      <c r="R104" s="64">
        <v>25.46</v>
      </c>
      <c r="S104" s="64">
        <v>24.49</v>
      </c>
      <c r="T104" s="64">
        <v>27.37</v>
      </c>
      <c r="U104" s="64">
        <v>27.28</v>
      </c>
      <c r="V104" s="64">
        <v>25.3</v>
      </c>
      <c r="W104" s="64">
        <v>25.34</v>
      </c>
      <c r="X104" s="72">
        <v>23.93</v>
      </c>
      <c r="Y104" s="38">
        <f t="shared" si="65"/>
        <v>24.905000000000005</v>
      </c>
      <c r="Z104" s="108">
        <f t="shared" si="66"/>
        <v>1.8382872463246873</v>
      </c>
      <c r="AA104" s="51">
        <f t="shared" si="67"/>
        <v>27.37</v>
      </c>
      <c r="AB104" s="51">
        <f t="shared" si="68"/>
        <v>19.68</v>
      </c>
      <c r="AC104" s="27">
        <f t="shared" si="69"/>
        <v>7.6900000000000013</v>
      </c>
    </row>
    <row r="105" spans="1:29" x14ac:dyDescent="0.2">
      <c r="A105" s="149" t="s">
        <v>453</v>
      </c>
      <c r="B105" s="141" t="s">
        <v>464</v>
      </c>
      <c r="C105" s="144" t="s">
        <v>254</v>
      </c>
      <c r="D105" s="52" t="s">
        <v>255</v>
      </c>
      <c r="E105" s="65">
        <v>57.46</v>
      </c>
      <c r="F105" s="66">
        <v>61.63</v>
      </c>
      <c r="G105" s="66">
        <v>63.8</v>
      </c>
      <c r="H105" s="66">
        <v>65.36</v>
      </c>
      <c r="I105" s="66">
        <v>65.680000000000007</v>
      </c>
      <c r="J105" s="66">
        <v>65.97</v>
      </c>
      <c r="K105" s="66">
        <v>61.75</v>
      </c>
      <c r="L105" s="66">
        <v>58.71</v>
      </c>
      <c r="M105" s="66">
        <v>56.54</v>
      </c>
      <c r="N105" s="66">
        <v>64.209999999999994</v>
      </c>
      <c r="O105" s="66">
        <v>58.13</v>
      </c>
      <c r="P105" s="66">
        <v>68.180000000000007</v>
      </c>
      <c r="Q105" s="66">
        <v>68.849999999999994</v>
      </c>
      <c r="R105" s="66">
        <v>70.77</v>
      </c>
      <c r="S105" s="66">
        <v>68.38</v>
      </c>
      <c r="T105" s="66">
        <v>70.400000000000006</v>
      </c>
      <c r="U105" s="66">
        <v>68.17</v>
      </c>
      <c r="V105" s="66">
        <v>68.510000000000005</v>
      </c>
      <c r="W105" s="66">
        <v>69</v>
      </c>
      <c r="X105" s="69">
        <v>64.06</v>
      </c>
      <c r="Y105" s="36">
        <f>AVERAGE(E105:X105)</f>
        <v>64.778000000000006</v>
      </c>
      <c r="Z105" s="106">
        <f>STDEV(E105:X105)</f>
        <v>4.4590518227415492</v>
      </c>
      <c r="AA105" s="44">
        <f>MAX(E105:X105)</f>
        <v>70.77</v>
      </c>
      <c r="AB105" s="44">
        <f>MIN(E105:X105)</f>
        <v>56.54</v>
      </c>
      <c r="AC105" s="25">
        <f>AA105-AB105</f>
        <v>14.229999999999997</v>
      </c>
    </row>
    <row r="106" spans="1:29" x14ac:dyDescent="0.2">
      <c r="A106" s="150"/>
      <c r="B106" s="142"/>
      <c r="C106" s="145"/>
      <c r="D106" s="53" t="s">
        <v>256</v>
      </c>
      <c r="E106" s="62">
        <v>4.72</v>
      </c>
      <c r="F106" s="59">
        <v>6.43</v>
      </c>
      <c r="G106" s="59">
        <v>7.65</v>
      </c>
      <c r="H106" s="59">
        <v>8.2799999999999994</v>
      </c>
      <c r="I106" s="59">
        <v>8.07</v>
      </c>
      <c r="J106" s="59">
        <v>7.64</v>
      </c>
      <c r="K106" s="59">
        <v>6.62</v>
      </c>
      <c r="L106" s="59">
        <v>5.53</v>
      </c>
      <c r="M106" s="59">
        <v>4.6100000000000003</v>
      </c>
      <c r="N106" s="59">
        <v>6.81</v>
      </c>
      <c r="O106" s="59">
        <v>4.5599999999999996</v>
      </c>
      <c r="P106" s="59">
        <v>6.66</v>
      </c>
      <c r="Q106" s="59">
        <v>7.63</v>
      </c>
      <c r="R106" s="59">
        <v>6.65</v>
      </c>
      <c r="S106" s="59">
        <v>7.38</v>
      </c>
      <c r="T106" s="59">
        <v>7.19</v>
      </c>
      <c r="U106" s="59">
        <v>6.69</v>
      </c>
      <c r="V106" s="59">
        <v>6.51</v>
      </c>
      <c r="W106" s="59">
        <v>7.3</v>
      </c>
      <c r="X106" s="70">
        <v>5.83</v>
      </c>
      <c r="Y106" s="37">
        <f t="shared" ref="Y106:Y111" si="70">AVERAGE(E106:X106)</f>
        <v>6.6379999999999999</v>
      </c>
      <c r="Z106" s="107">
        <f t="shared" ref="Z106:Z111" si="71">STDEV(E106:X106)</f>
        <v>1.1034758481128724</v>
      </c>
      <c r="AA106" s="35">
        <f t="shared" ref="AA106:AA111" si="72">MAX(E106:X106)</f>
        <v>8.2799999999999994</v>
      </c>
      <c r="AB106" s="35">
        <f t="shared" ref="AB106:AB111" si="73">MIN(E106:X106)</f>
        <v>4.5599999999999996</v>
      </c>
      <c r="AC106" s="26">
        <f t="shared" ref="AC106:AC111" si="74">AA106-AB106</f>
        <v>3.7199999999999998</v>
      </c>
    </row>
    <row r="107" spans="1:29" x14ac:dyDescent="0.2">
      <c r="A107" s="150"/>
      <c r="B107" s="142"/>
      <c r="C107" s="146"/>
      <c r="D107" s="54" t="s">
        <v>257</v>
      </c>
      <c r="E107" s="62">
        <v>13.56</v>
      </c>
      <c r="F107" s="59">
        <v>17.96</v>
      </c>
      <c r="G107" s="59">
        <v>21.88</v>
      </c>
      <c r="H107" s="59">
        <v>23.37</v>
      </c>
      <c r="I107" s="59">
        <v>23.06</v>
      </c>
      <c r="J107" s="59">
        <v>23.93</v>
      </c>
      <c r="K107" s="59">
        <v>19.829999999999998</v>
      </c>
      <c r="L107" s="59">
        <v>16.75</v>
      </c>
      <c r="M107" s="59">
        <v>13.29</v>
      </c>
      <c r="N107" s="59">
        <v>19.77</v>
      </c>
      <c r="O107" s="59">
        <v>14.12</v>
      </c>
      <c r="P107" s="59">
        <v>22.46</v>
      </c>
      <c r="Q107" s="59">
        <v>23.93</v>
      </c>
      <c r="R107" s="59">
        <v>23.96</v>
      </c>
      <c r="S107" s="59">
        <v>23.5</v>
      </c>
      <c r="T107" s="59">
        <v>24</v>
      </c>
      <c r="U107" s="59">
        <v>24.99</v>
      </c>
      <c r="V107" s="59">
        <v>22.83</v>
      </c>
      <c r="W107" s="59">
        <v>24.33</v>
      </c>
      <c r="X107" s="70">
        <v>19.32</v>
      </c>
      <c r="Y107" s="37">
        <f t="shared" si="70"/>
        <v>20.842000000000002</v>
      </c>
      <c r="Z107" s="107">
        <f t="shared" si="71"/>
        <v>3.8316337040621824</v>
      </c>
      <c r="AA107" s="35">
        <f t="shared" si="72"/>
        <v>24.99</v>
      </c>
      <c r="AB107" s="35">
        <f t="shared" si="73"/>
        <v>13.29</v>
      </c>
      <c r="AC107" s="26">
        <f t="shared" si="74"/>
        <v>11.7</v>
      </c>
    </row>
    <row r="108" spans="1:29" x14ac:dyDescent="0.2">
      <c r="A108" s="150"/>
      <c r="B108" s="142"/>
      <c r="C108" s="55" t="s">
        <v>258</v>
      </c>
      <c r="D108" s="56" t="s">
        <v>259</v>
      </c>
      <c r="E108" s="102">
        <v>82</v>
      </c>
      <c r="F108" s="103">
        <v>79</v>
      </c>
      <c r="G108" s="103">
        <v>78</v>
      </c>
      <c r="H108" s="103">
        <v>77</v>
      </c>
      <c r="I108" s="103">
        <v>75</v>
      </c>
      <c r="J108" s="103">
        <v>76</v>
      </c>
      <c r="K108" s="103">
        <v>79</v>
      </c>
      <c r="L108" s="103">
        <v>80</v>
      </c>
      <c r="M108" s="103">
        <v>83</v>
      </c>
      <c r="N108" s="103">
        <v>78</v>
      </c>
      <c r="O108" s="103">
        <v>80</v>
      </c>
      <c r="P108" s="103">
        <v>74</v>
      </c>
      <c r="Q108" s="103">
        <v>75</v>
      </c>
      <c r="R108" s="103">
        <v>74</v>
      </c>
      <c r="S108" s="103">
        <v>75</v>
      </c>
      <c r="T108" s="103">
        <v>74</v>
      </c>
      <c r="U108" s="103">
        <v>76</v>
      </c>
      <c r="V108" s="103">
        <v>75</v>
      </c>
      <c r="W108" s="103">
        <v>74</v>
      </c>
      <c r="X108" s="53">
        <v>77</v>
      </c>
      <c r="Y108" s="37">
        <f t="shared" si="70"/>
        <v>77.05</v>
      </c>
      <c r="Z108" s="107">
        <f t="shared" si="71"/>
        <v>2.7429335045761345</v>
      </c>
      <c r="AA108" s="35">
        <f t="shared" si="72"/>
        <v>83</v>
      </c>
      <c r="AB108" s="35">
        <f t="shared" si="73"/>
        <v>74</v>
      </c>
      <c r="AC108" s="26">
        <f t="shared" si="74"/>
        <v>9</v>
      </c>
    </row>
    <row r="109" spans="1:29" x14ac:dyDescent="0.2">
      <c r="A109" s="150"/>
      <c r="B109" s="142"/>
      <c r="C109" s="144" t="s">
        <v>260</v>
      </c>
      <c r="D109" s="52" t="s">
        <v>255</v>
      </c>
      <c r="E109" s="62">
        <v>53.77</v>
      </c>
      <c r="F109" s="59">
        <v>58.49</v>
      </c>
      <c r="G109" s="59">
        <v>60.89</v>
      </c>
      <c r="H109" s="59">
        <v>62.62</v>
      </c>
      <c r="I109" s="59">
        <v>63.01</v>
      </c>
      <c r="J109" s="59">
        <v>63.28</v>
      </c>
      <c r="K109" s="59">
        <v>58.63</v>
      </c>
      <c r="L109" s="59">
        <v>55.26</v>
      </c>
      <c r="M109" s="59">
        <v>52.71</v>
      </c>
      <c r="N109" s="59">
        <v>61.32</v>
      </c>
      <c r="O109" s="59">
        <v>54.61</v>
      </c>
      <c r="P109" s="59">
        <v>65.709999999999994</v>
      </c>
      <c r="Q109" s="59">
        <v>66.400000000000006</v>
      </c>
      <c r="R109" s="59">
        <v>68.459999999999994</v>
      </c>
      <c r="S109" s="59">
        <v>65.88</v>
      </c>
      <c r="T109" s="59">
        <v>68.08</v>
      </c>
      <c r="U109" s="59">
        <v>65.64</v>
      </c>
      <c r="V109" s="59">
        <v>66.010000000000005</v>
      </c>
      <c r="W109" s="59">
        <v>66.58</v>
      </c>
      <c r="X109" s="70">
        <v>61.2</v>
      </c>
      <c r="Y109" s="37">
        <f t="shared" si="70"/>
        <v>61.927500000000009</v>
      </c>
      <c r="Z109" s="107">
        <f t="shared" si="71"/>
        <v>4.9215347146361177</v>
      </c>
      <c r="AA109" s="35">
        <f t="shared" si="72"/>
        <v>68.459999999999994</v>
      </c>
      <c r="AB109" s="35">
        <f t="shared" si="73"/>
        <v>52.71</v>
      </c>
      <c r="AC109" s="26">
        <f t="shared" si="74"/>
        <v>15.749999999999993</v>
      </c>
    </row>
    <row r="110" spans="1:29" x14ac:dyDescent="0.2">
      <c r="A110" s="150"/>
      <c r="B110" s="142"/>
      <c r="C110" s="145"/>
      <c r="D110" s="53" t="s">
        <v>256</v>
      </c>
      <c r="E110" s="62">
        <v>5.27</v>
      </c>
      <c r="F110" s="59">
        <v>7.06</v>
      </c>
      <c r="G110" s="59">
        <v>8.33</v>
      </c>
      <c r="H110" s="59">
        <v>8.99</v>
      </c>
      <c r="I110" s="59">
        <v>8.75</v>
      </c>
      <c r="J110" s="59">
        <v>8.27</v>
      </c>
      <c r="K110" s="59">
        <v>7.27</v>
      </c>
      <c r="L110" s="59">
        <v>6.15</v>
      </c>
      <c r="M110" s="59">
        <v>5.15</v>
      </c>
      <c r="N110" s="59">
        <v>7.41</v>
      </c>
      <c r="O110" s="59">
        <v>5.05</v>
      </c>
      <c r="P110" s="59">
        <v>7.18</v>
      </c>
      <c r="Q110" s="59">
        <v>8.2100000000000009</v>
      </c>
      <c r="R110" s="59">
        <v>7.13</v>
      </c>
      <c r="S110" s="59">
        <v>7.94</v>
      </c>
      <c r="T110" s="59">
        <v>7.71</v>
      </c>
      <c r="U110" s="59">
        <v>7.21</v>
      </c>
      <c r="V110" s="59">
        <v>7</v>
      </c>
      <c r="W110" s="59">
        <v>7.85</v>
      </c>
      <c r="X110" s="70">
        <v>6.35</v>
      </c>
      <c r="Y110" s="37">
        <f t="shared" si="70"/>
        <v>7.2139999999999986</v>
      </c>
      <c r="Z110" s="107">
        <f t="shared" si="71"/>
        <v>1.1416442436010412</v>
      </c>
      <c r="AA110" s="35">
        <f t="shared" si="72"/>
        <v>8.99</v>
      </c>
      <c r="AB110" s="35">
        <f t="shared" si="73"/>
        <v>5.05</v>
      </c>
      <c r="AC110" s="26">
        <f t="shared" si="74"/>
        <v>3.9400000000000004</v>
      </c>
    </row>
    <row r="111" spans="1:29" x14ac:dyDescent="0.2">
      <c r="A111" s="151"/>
      <c r="B111" s="143"/>
      <c r="C111" s="146"/>
      <c r="D111" s="54" t="s">
        <v>257</v>
      </c>
      <c r="E111" s="63">
        <v>16.22</v>
      </c>
      <c r="F111" s="64">
        <v>20.95</v>
      </c>
      <c r="G111" s="64">
        <v>25.27</v>
      </c>
      <c r="H111" s="64">
        <v>26.81</v>
      </c>
      <c r="I111" s="64">
        <v>26.41</v>
      </c>
      <c r="J111" s="64">
        <v>27.39</v>
      </c>
      <c r="K111" s="64">
        <v>23.13</v>
      </c>
      <c r="L111" s="64">
        <v>19.899999999999999</v>
      </c>
      <c r="M111" s="64">
        <v>15.99</v>
      </c>
      <c r="N111" s="64">
        <v>22.72</v>
      </c>
      <c r="O111" s="64">
        <v>16.809999999999999</v>
      </c>
      <c r="P111" s="64">
        <v>25.36</v>
      </c>
      <c r="Q111" s="64">
        <v>27</v>
      </c>
      <c r="R111" s="64">
        <v>26.82</v>
      </c>
      <c r="S111" s="64">
        <v>26.55</v>
      </c>
      <c r="T111" s="64">
        <v>26.89</v>
      </c>
      <c r="U111" s="64">
        <v>28.29</v>
      </c>
      <c r="V111" s="64">
        <v>25.75</v>
      </c>
      <c r="W111" s="64">
        <v>27.41</v>
      </c>
      <c r="X111" s="72">
        <v>22.23</v>
      </c>
      <c r="Y111" s="38">
        <f t="shared" si="70"/>
        <v>23.895000000000003</v>
      </c>
      <c r="Z111" s="108">
        <f t="shared" si="71"/>
        <v>3.9826287272286818</v>
      </c>
      <c r="AA111" s="51">
        <f t="shared" si="72"/>
        <v>28.29</v>
      </c>
      <c r="AB111" s="51">
        <f t="shared" si="73"/>
        <v>15.99</v>
      </c>
      <c r="AC111" s="27">
        <f t="shared" si="74"/>
        <v>12.299999999999999</v>
      </c>
    </row>
    <row r="112" spans="1:29" x14ac:dyDescent="0.2">
      <c r="A112" s="149" t="s">
        <v>453</v>
      </c>
      <c r="B112" s="141" t="s">
        <v>465</v>
      </c>
      <c r="C112" s="144" t="s">
        <v>254</v>
      </c>
      <c r="D112" s="52" t="s">
        <v>255</v>
      </c>
      <c r="E112" s="65">
        <v>68.81</v>
      </c>
      <c r="F112" s="66">
        <v>64.790000000000006</v>
      </c>
      <c r="G112" s="66">
        <v>65.06</v>
      </c>
      <c r="H112" s="66">
        <v>63.93</v>
      </c>
      <c r="I112" s="66">
        <v>66.86</v>
      </c>
      <c r="J112" s="66">
        <v>69.22</v>
      </c>
      <c r="K112" s="66">
        <v>55.6</v>
      </c>
      <c r="L112" s="66">
        <v>61.37</v>
      </c>
      <c r="M112" s="66">
        <v>69.040000000000006</v>
      </c>
      <c r="N112" s="66">
        <v>64.599999999999994</v>
      </c>
      <c r="O112" s="66">
        <v>64.180000000000007</v>
      </c>
      <c r="P112" s="66">
        <v>61.55</v>
      </c>
      <c r="Q112" s="66">
        <v>64.66</v>
      </c>
      <c r="R112" s="66">
        <v>59.41</v>
      </c>
      <c r="S112" s="66">
        <v>58.88</v>
      </c>
      <c r="T112" s="66">
        <v>63.91</v>
      </c>
      <c r="U112" s="66">
        <v>56.64</v>
      </c>
      <c r="V112" s="66">
        <v>57.49</v>
      </c>
      <c r="W112" s="66">
        <v>65.260000000000005</v>
      </c>
      <c r="X112" s="69">
        <v>58.24</v>
      </c>
      <c r="Y112" s="36">
        <f>AVERAGE(E112:X112)</f>
        <v>62.975000000000001</v>
      </c>
      <c r="Z112" s="106">
        <f>STDEV(E112:X112)</f>
        <v>4.1524799185166703</v>
      </c>
      <c r="AA112" s="44">
        <f>MAX(E112:X112)</f>
        <v>69.22</v>
      </c>
      <c r="AB112" s="44">
        <f>MIN(E112:X112)</f>
        <v>55.6</v>
      </c>
      <c r="AC112" s="25">
        <f>AA112-AB112</f>
        <v>13.619999999999997</v>
      </c>
    </row>
    <row r="113" spans="1:29" x14ac:dyDescent="0.2">
      <c r="A113" s="150"/>
      <c r="B113" s="142"/>
      <c r="C113" s="145"/>
      <c r="D113" s="53" t="s">
        <v>256</v>
      </c>
      <c r="E113" s="62">
        <v>6.39</v>
      </c>
      <c r="F113" s="59">
        <v>5.21</v>
      </c>
      <c r="G113" s="59">
        <v>6.14</v>
      </c>
      <c r="H113" s="59">
        <v>6.74</v>
      </c>
      <c r="I113" s="59">
        <v>5.51</v>
      </c>
      <c r="J113" s="59">
        <v>5.86</v>
      </c>
      <c r="K113" s="59">
        <v>6.04</v>
      </c>
      <c r="L113" s="59">
        <v>6.17</v>
      </c>
      <c r="M113" s="59">
        <v>5.75</v>
      </c>
      <c r="N113" s="59">
        <v>6.27</v>
      </c>
      <c r="O113" s="59">
        <v>7.13</v>
      </c>
      <c r="P113" s="59">
        <v>7.48</v>
      </c>
      <c r="Q113" s="59">
        <v>7</v>
      </c>
      <c r="R113" s="59">
        <v>6.41</v>
      </c>
      <c r="S113" s="59">
        <v>6.66</v>
      </c>
      <c r="T113" s="59">
        <v>6.79</v>
      </c>
      <c r="U113" s="59">
        <v>6.15</v>
      </c>
      <c r="V113" s="59">
        <v>7.3</v>
      </c>
      <c r="W113" s="59">
        <v>6.96</v>
      </c>
      <c r="X113" s="70">
        <v>6.57</v>
      </c>
      <c r="Y113" s="37">
        <f t="shared" ref="Y113:Y118" si="75">AVERAGE(E113:X113)</f>
        <v>6.4264999999999999</v>
      </c>
      <c r="Z113" s="107">
        <f t="shared" ref="Z113:Z118" si="76">STDEV(E113:X113)</f>
        <v>0.5975852724881503</v>
      </c>
      <c r="AA113" s="35">
        <f t="shared" ref="AA113:AA118" si="77">MAX(E113:X113)</f>
        <v>7.48</v>
      </c>
      <c r="AB113" s="35">
        <f t="shared" ref="AB113:AB118" si="78">MIN(E113:X113)</f>
        <v>5.21</v>
      </c>
      <c r="AC113" s="26">
        <f t="shared" ref="AC113:AC118" si="79">AA113-AB113</f>
        <v>2.2700000000000005</v>
      </c>
    </row>
    <row r="114" spans="1:29" x14ac:dyDescent="0.2">
      <c r="A114" s="150"/>
      <c r="B114" s="142"/>
      <c r="C114" s="146"/>
      <c r="D114" s="54" t="s">
        <v>257</v>
      </c>
      <c r="E114" s="62">
        <v>21.41</v>
      </c>
      <c r="F114" s="59">
        <v>18.43</v>
      </c>
      <c r="G114" s="59">
        <v>19.37</v>
      </c>
      <c r="H114" s="59">
        <v>19.88</v>
      </c>
      <c r="I114" s="59">
        <v>20.43</v>
      </c>
      <c r="J114" s="59">
        <v>22.36</v>
      </c>
      <c r="K114" s="59">
        <v>16.72</v>
      </c>
      <c r="L114" s="59">
        <v>18.850000000000001</v>
      </c>
      <c r="M114" s="59">
        <v>21.7</v>
      </c>
      <c r="N114" s="59">
        <v>20.27</v>
      </c>
      <c r="O114" s="59">
        <v>20.190000000000001</v>
      </c>
      <c r="P114" s="59">
        <v>20.27</v>
      </c>
      <c r="Q114" s="59">
        <v>19.55</v>
      </c>
      <c r="R114" s="59">
        <v>18.59</v>
      </c>
      <c r="S114" s="59">
        <v>18.22</v>
      </c>
      <c r="T114" s="59">
        <v>20.11</v>
      </c>
      <c r="U114" s="59">
        <v>17.39</v>
      </c>
      <c r="V114" s="59">
        <v>18.559999999999999</v>
      </c>
      <c r="W114" s="59">
        <v>21.09</v>
      </c>
      <c r="X114" s="70">
        <v>17.86</v>
      </c>
      <c r="Y114" s="37">
        <f t="shared" si="75"/>
        <v>19.5625</v>
      </c>
      <c r="Z114" s="107">
        <f t="shared" si="76"/>
        <v>1.4862169389001338</v>
      </c>
      <c r="AA114" s="35">
        <f t="shared" si="77"/>
        <v>22.36</v>
      </c>
      <c r="AB114" s="35">
        <f t="shared" si="78"/>
        <v>16.72</v>
      </c>
      <c r="AC114" s="26">
        <f t="shared" si="79"/>
        <v>5.6400000000000006</v>
      </c>
    </row>
    <row r="115" spans="1:29" x14ac:dyDescent="0.2">
      <c r="A115" s="150"/>
      <c r="B115" s="142"/>
      <c r="C115" s="55" t="s">
        <v>258</v>
      </c>
      <c r="D115" s="56" t="s">
        <v>259</v>
      </c>
      <c r="E115" s="102">
        <v>74</v>
      </c>
      <c r="F115" s="103">
        <v>79</v>
      </c>
      <c r="G115" s="103">
        <v>77</v>
      </c>
      <c r="H115" s="103">
        <v>76</v>
      </c>
      <c r="I115" s="103">
        <v>75</v>
      </c>
      <c r="J115" s="103">
        <v>68</v>
      </c>
      <c r="K115" s="103">
        <v>90</v>
      </c>
      <c r="L115" s="103">
        <v>82</v>
      </c>
      <c r="M115" s="103">
        <v>76</v>
      </c>
      <c r="N115" s="103">
        <v>80</v>
      </c>
      <c r="O115" s="103">
        <v>79</v>
      </c>
      <c r="P115" s="103">
        <v>80</v>
      </c>
      <c r="Q115" s="103">
        <v>80</v>
      </c>
      <c r="R115" s="103">
        <v>82</v>
      </c>
      <c r="S115" s="103">
        <v>84</v>
      </c>
      <c r="T115" s="103">
        <v>78</v>
      </c>
      <c r="U115" s="103">
        <v>85</v>
      </c>
      <c r="V115" s="103">
        <v>86</v>
      </c>
      <c r="W115" s="103">
        <v>79</v>
      </c>
      <c r="X115" s="53">
        <v>85</v>
      </c>
      <c r="Y115" s="37">
        <f t="shared" si="75"/>
        <v>79.75</v>
      </c>
      <c r="Z115" s="107">
        <f t="shared" si="76"/>
        <v>4.9297699316446169</v>
      </c>
      <c r="AA115" s="35">
        <f t="shared" si="77"/>
        <v>90</v>
      </c>
      <c r="AB115" s="35">
        <f t="shared" si="78"/>
        <v>68</v>
      </c>
      <c r="AC115" s="26">
        <f t="shared" si="79"/>
        <v>22</v>
      </c>
    </row>
    <row r="116" spans="1:29" x14ac:dyDescent="0.2">
      <c r="A116" s="150"/>
      <c r="B116" s="142"/>
      <c r="C116" s="144" t="s">
        <v>260</v>
      </c>
      <c r="D116" s="52" t="s">
        <v>255</v>
      </c>
      <c r="E116" s="62">
        <v>66.37</v>
      </c>
      <c r="F116" s="59">
        <v>61.92</v>
      </c>
      <c r="G116" s="59">
        <v>62.29</v>
      </c>
      <c r="H116" s="59">
        <v>61.11</v>
      </c>
      <c r="I116" s="59">
        <v>64.260000000000005</v>
      </c>
      <c r="J116" s="59">
        <v>67.010000000000005</v>
      </c>
      <c r="K116" s="59">
        <v>51.32</v>
      </c>
      <c r="L116" s="59">
        <v>58.08</v>
      </c>
      <c r="M116" s="59">
        <v>66.540000000000006</v>
      </c>
      <c r="N116" s="59">
        <v>61.68</v>
      </c>
      <c r="O116" s="59">
        <v>61.27</v>
      </c>
      <c r="P116" s="59">
        <v>58.37</v>
      </c>
      <c r="Q116" s="59">
        <v>61.75</v>
      </c>
      <c r="R116" s="59">
        <v>55.93</v>
      </c>
      <c r="S116" s="59">
        <v>55.26</v>
      </c>
      <c r="T116" s="59">
        <v>60.99</v>
      </c>
      <c r="U116" s="59">
        <v>52.76</v>
      </c>
      <c r="V116" s="59">
        <v>53.64</v>
      </c>
      <c r="W116" s="59">
        <v>62.42</v>
      </c>
      <c r="X116" s="70">
        <v>54.52</v>
      </c>
      <c r="Y116" s="37">
        <f t="shared" si="75"/>
        <v>59.874499999999998</v>
      </c>
      <c r="Z116" s="107">
        <f t="shared" si="76"/>
        <v>4.6928495159068735</v>
      </c>
      <c r="AA116" s="35">
        <f t="shared" si="77"/>
        <v>67.010000000000005</v>
      </c>
      <c r="AB116" s="35">
        <f t="shared" si="78"/>
        <v>51.32</v>
      </c>
      <c r="AC116" s="26">
        <f t="shared" si="79"/>
        <v>15.690000000000005</v>
      </c>
    </row>
    <row r="117" spans="1:29" x14ac:dyDescent="0.2">
      <c r="A117" s="150"/>
      <c r="B117" s="142"/>
      <c r="C117" s="145"/>
      <c r="D117" s="53" t="s">
        <v>256</v>
      </c>
      <c r="E117" s="62">
        <v>6.86</v>
      </c>
      <c r="F117" s="59">
        <v>5.64</v>
      </c>
      <c r="G117" s="59">
        <v>6.68</v>
      </c>
      <c r="H117" s="59">
        <v>7.35</v>
      </c>
      <c r="I117" s="59">
        <v>5.96</v>
      </c>
      <c r="J117" s="59">
        <v>6.32</v>
      </c>
      <c r="K117" s="59">
        <v>6.74</v>
      </c>
      <c r="L117" s="59">
        <v>6.76</v>
      </c>
      <c r="M117" s="59">
        <v>6.18</v>
      </c>
      <c r="N117" s="59">
        <v>6.8</v>
      </c>
      <c r="O117" s="59">
        <v>7.77</v>
      </c>
      <c r="P117" s="59">
        <v>8.19</v>
      </c>
      <c r="Q117" s="59">
        <v>7.6</v>
      </c>
      <c r="R117" s="59">
        <v>7.1</v>
      </c>
      <c r="S117" s="59">
        <v>7.36</v>
      </c>
      <c r="T117" s="59">
        <v>7.4</v>
      </c>
      <c r="U117" s="59">
        <v>6.86</v>
      </c>
      <c r="V117" s="59">
        <v>8.09</v>
      </c>
      <c r="W117" s="59">
        <v>7.53</v>
      </c>
      <c r="X117" s="70">
        <v>7.27</v>
      </c>
      <c r="Y117" s="37">
        <f t="shared" si="75"/>
        <v>7.0230000000000006</v>
      </c>
      <c r="Z117" s="107">
        <f t="shared" si="76"/>
        <v>0.67649328000707953</v>
      </c>
      <c r="AA117" s="35">
        <f t="shared" si="77"/>
        <v>8.19</v>
      </c>
      <c r="AB117" s="35">
        <f t="shared" si="78"/>
        <v>5.64</v>
      </c>
      <c r="AC117" s="26">
        <f t="shared" si="79"/>
        <v>2.5499999999999998</v>
      </c>
    </row>
    <row r="118" spans="1:29" x14ac:dyDescent="0.2">
      <c r="A118" s="151"/>
      <c r="B118" s="143"/>
      <c r="C118" s="146"/>
      <c r="D118" s="54" t="s">
        <v>257</v>
      </c>
      <c r="E118" s="63">
        <v>24.07</v>
      </c>
      <c r="F118" s="64">
        <v>21.07</v>
      </c>
      <c r="G118" s="64">
        <v>22.15</v>
      </c>
      <c r="H118" s="64">
        <v>22.9</v>
      </c>
      <c r="I118" s="64">
        <v>23.17</v>
      </c>
      <c r="J118" s="64">
        <v>25.17</v>
      </c>
      <c r="K118" s="64">
        <v>20.170000000000002</v>
      </c>
      <c r="L118" s="64">
        <v>21.97</v>
      </c>
      <c r="M118" s="64">
        <v>24.36</v>
      </c>
      <c r="N118" s="64">
        <v>23.21</v>
      </c>
      <c r="O118" s="64">
        <v>23.19</v>
      </c>
      <c r="P118" s="64">
        <v>23.67</v>
      </c>
      <c r="Q118" s="64">
        <v>22.37</v>
      </c>
      <c r="R118" s="64">
        <v>21.99</v>
      </c>
      <c r="S118" s="64">
        <v>21.59</v>
      </c>
      <c r="T118" s="64">
        <v>23.14</v>
      </c>
      <c r="U118" s="64">
        <v>20.93</v>
      </c>
      <c r="V118" s="64">
        <v>22.2</v>
      </c>
      <c r="W118" s="64">
        <v>24.07</v>
      </c>
      <c r="X118" s="72">
        <v>21.24</v>
      </c>
      <c r="Y118" s="38">
        <f t="shared" si="75"/>
        <v>22.631499999999996</v>
      </c>
      <c r="Z118" s="108">
        <f t="shared" si="76"/>
        <v>1.290957518971664</v>
      </c>
      <c r="AA118" s="51">
        <f t="shared" si="77"/>
        <v>25.17</v>
      </c>
      <c r="AB118" s="51">
        <f t="shared" si="78"/>
        <v>20.170000000000002</v>
      </c>
      <c r="AC118" s="27">
        <f t="shared" si="79"/>
        <v>5</v>
      </c>
    </row>
    <row r="119" spans="1:29" x14ac:dyDescent="0.2">
      <c r="A119" s="149" t="s">
        <v>453</v>
      </c>
      <c r="B119" s="141" t="s">
        <v>466</v>
      </c>
      <c r="C119" s="144" t="s">
        <v>254</v>
      </c>
      <c r="D119" s="52" t="s">
        <v>255</v>
      </c>
      <c r="E119" s="65">
        <v>66.16</v>
      </c>
      <c r="F119" s="66">
        <v>63.98</v>
      </c>
      <c r="G119" s="66">
        <v>64.2</v>
      </c>
      <c r="H119" s="66">
        <v>65.63</v>
      </c>
      <c r="I119" s="66">
        <v>62.74</v>
      </c>
      <c r="J119" s="66">
        <v>61.26</v>
      </c>
      <c r="K119" s="66">
        <v>65.959999999999994</v>
      </c>
      <c r="L119" s="66">
        <v>62.52</v>
      </c>
      <c r="M119" s="66">
        <v>68.47</v>
      </c>
      <c r="N119" s="66">
        <v>63.91</v>
      </c>
      <c r="O119" s="66">
        <v>56.65</v>
      </c>
      <c r="P119" s="66">
        <v>61.7</v>
      </c>
      <c r="Q119" s="66">
        <v>64.53</v>
      </c>
      <c r="R119" s="66">
        <v>66.709999999999994</v>
      </c>
      <c r="S119" s="66">
        <v>58.07</v>
      </c>
      <c r="T119" s="66">
        <v>46.37</v>
      </c>
      <c r="U119" s="66">
        <v>52.33</v>
      </c>
      <c r="V119" s="66">
        <v>58.77</v>
      </c>
      <c r="W119" s="66">
        <v>55.41</v>
      </c>
      <c r="X119" s="69">
        <v>63.53</v>
      </c>
      <c r="Y119" s="36">
        <f t="shared" ref="Y119:Y146" si="80">AVERAGE(E119:X119)</f>
        <v>61.445000000000007</v>
      </c>
      <c r="Z119" s="106">
        <f t="shared" ref="Z119:Z146" si="81">STDEV(E119:X119)</f>
        <v>5.4405335458167974</v>
      </c>
      <c r="AA119" s="44">
        <f t="shared" ref="AA119:AA146" si="82">MAX(E119:X119)</f>
        <v>68.47</v>
      </c>
      <c r="AB119" s="44">
        <f t="shared" ref="AB119:AB146" si="83">MIN(E119:X119)</f>
        <v>46.37</v>
      </c>
      <c r="AC119" s="25">
        <f>AA119-AB119</f>
        <v>22.1</v>
      </c>
    </row>
    <row r="120" spans="1:29" x14ac:dyDescent="0.2">
      <c r="A120" s="150"/>
      <c r="B120" s="142"/>
      <c r="C120" s="145"/>
      <c r="D120" s="53" t="s">
        <v>256</v>
      </c>
      <c r="E120" s="62">
        <v>6.74</v>
      </c>
      <c r="F120" s="59">
        <v>6.56</v>
      </c>
      <c r="G120" s="59">
        <v>5.63</v>
      </c>
      <c r="H120" s="59">
        <v>6.34</v>
      </c>
      <c r="I120" s="59">
        <v>6.52</v>
      </c>
      <c r="J120" s="59">
        <v>5.93</v>
      </c>
      <c r="K120" s="59">
        <v>5.74</v>
      </c>
      <c r="L120" s="59">
        <v>6.12</v>
      </c>
      <c r="M120" s="59">
        <v>5.81</v>
      </c>
      <c r="N120" s="59">
        <v>7.15</v>
      </c>
      <c r="O120" s="59">
        <v>4.87</v>
      </c>
      <c r="P120" s="59">
        <v>5.0599999999999996</v>
      </c>
      <c r="Q120" s="59">
        <v>5.3</v>
      </c>
      <c r="R120" s="59">
        <v>6.33</v>
      </c>
      <c r="S120" s="59">
        <v>5</v>
      </c>
      <c r="T120" s="59">
        <v>4.28</v>
      </c>
      <c r="U120" s="59">
        <v>4.9000000000000004</v>
      </c>
      <c r="V120" s="59">
        <v>4.9000000000000004</v>
      </c>
      <c r="W120" s="59">
        <v>4.26</v>
      </c>
      <c r="X120" s="70">
        <v>6.4</v>
      </c>
      <c r="Y120" s="37">
        <f t="shared" si="80"/>
        <v>5.6920000000000011</v>
      </c>
      <c r="Z120" s="107">
        <f t="shared" si="81"/>
        <v>0.83532911887596528</v>
      </c>
      <c r="AA120" s="35">
        <f t="shared" si="82"/>
        <v>7.15</v>
      </c>
      <c r="AB120" s="35">
        <f t="shared" si="83"/>
        <v>4.26</v>
      </c>
      <c r="AC120" s="26">
        <f t="shared" ref="AC120:AC125" si="84">AA120-AB120</f>
        <v>2.8900000000000006</v>
      </c>
    </row>
    <row r="121" spans="1:29" x14ac:dyDescent="0.2">
      <c r="A121" s="150"/>
      <c r="B121" s="142"/>
      <c r="C121" s="146"/>
      <c r="D121" s="54" t="s">
        <v>257</v>
      </c>
      <c r="E121" s="62">
        <v>22.95</v>
      </c>
      <c r="F121" s="59">
        <v>21.26</v>
      </c>
      <c r="G121" s="59">
        <v>20.94</v>
      </c>
      <c r="H121" s="59">
        <v>22.59</v>
      </c>
      <c r="I121" s="59">
        <v>20.86</v>
      </c>
      <c r="J121" s="59">
        <v>20.21</v>
      </c>
      <c r="K121" s="59">
        <v>22</v>
      </c>
      <c r="L121" s="59">
        <v>21.08</v>
      </c>
      <c r="M121" s="59">
        <v>24.16</v>
      </c>
      <c r="N121" s="59">
        <v>22.35</v>
      </c>
      <c r="O121" s="59">
        <v>16.52</v>
      </c>
      <c r="P121" s="59">
        <v>18.739999999999998</v>
      </c>
      <c r="Q121" s="59">
        <v>21.14</v>
      </c>
      <c r="R121" s="59">
        <v>23.51</v>
      </c>
      <c r="S121" s="59">
        <v>17.059999999999999</v>
      </c>
      <c r="T121" s="59">
        <v>10.49</v>
      </c>
      <c r="U121" s="59">
        <v>14.57</v>
      </c>
      <c r="V121" s="59">
        <v>16.649999999999999</v>
      </c>
      <c r="W121" s="59">
        <v>14.59</v>
      </c>
      <c r="X121" s="70">
        <v>21.93</v>
      </c>
      <c r="Y121" s="37">
        <f t="shared" si="80"/>
        <v>19.68</v>
      </c>
      <c r="Z121" s="107">
        <f t="shared" si="81"/>
        <v>3.5888262265273583</v>
      </c>
      <c r="AA121" s="35">
        <f t="shared" si="82"/>
        <v>24.16</v>
      </c>
      <c r="AB121" s="35">
        <f t="shared" si="83"/>
        <v>10.49</v>
      </c>
      <c r="AC121" s="26">
        <f t="shared" si="84"/>
        <v>13.67</v>
      </c>
    </row>
    <row r="122" spans="1:29" x14ac:dyDescent="0.2">
      <c r="A122" s="150"/>
      <c r="B122" s="142"/>
      <c r="C122" s="55" t="s">
        <v>258</v>
      </c>
      <c r="D122" s="56" t="s">
        <v>259</v>
      </c>
      <c r="E122" s="104">
        <v>75</v>
      </c>
      <c r="F122" s="103">
        <v>77</v>
      </c>
      <c r="G122" s="103">
        <v>78</v>
      </c>
      <c r="H122" s="103">
        <v>76</v>
      </c>
      <c r="I122" s="103">
        <v>78</v>
      </c>
      <c r="J122" s="103">
        <v>79</v>
      </c>
      <c r="K122" s="103">
        <v>76</v>
      </c>
      <c r="L122" s="103">
        <v>78</v>
      </c>
      <c r="M122" s="103">
        <v>73</v>
      </c>
      <c r="N122" s="103">
        <v>77</v>
      </c>
      <c r="O122" s="103">
        <v>81</v>
      </c>
      <c r="P122" s="103">
        <v>77</v>
      </c>
      <c r="Q122" s="103">
        <v>76</v>
      </c>
      <c r="R122" s="103">
        <v>77</v>
      </c>
      <c r="S122" s="103">
        <v>83</v>
      </c>
      <c r="T122" s="103">
        <v>89</v>
      </c>
      <c r="U122" s="103">
        <v>86</v>
      </c>
      <c r="V122" s="103">
        <v>80</v>
      </c>
      <c r="W122" s="103">
        <v>80</v>
      </c>
      <c r="X122" s="53">
        <v>77</v>
      </c>
      <c r="Y122" s="37">
        <f t="shared" si="80"/>
        <v>78.650000000000006</v>
      </c>
      <c r="Z122" s="107">
        <f t="shared" si="81"/>
        <v>3.7735227154756239</v>
      </c>
      <c r="AA122" s="35">
        <f t="shared" si="82"/>
        <v>89</v>
      </c>
      <c r="AB122" s="35">
        <f t="shared" si="83"/>
        <v>73</v>
      </c>
      <c r="AC122" s="26">
        <f t="shared" si="84"/>
        <v>16</v>
      </c>
    </row>
    <row r="123" spans="1:29" x14ac:dyDescent="0.2">
      <c r="A123" s="150"/>
      <c r="B123" s="142"/>
      <c r="C123" s="144" t="s">
        <v>260</v>
      </c>
      <c r="D123" s="52" t="s">
        <v>255</v>
      </c>
      <c r="E123" s="62">
        <v>63.51</v>
      </c>
      <c r="F123" s="59">
        <v>61.1</v>
      </c>
      <c r="G123" s="59">
        <v>61.33</v>
      </c>
      <c r="H123" s="59">
        <v>62.94</v>
      </c>
      <c r="I123" s="59">
        <v>59.72</v>
      </c>
      <c r="J123" s="59">
        <v>58.09</v>
      </c>
      <c r="K123" s="59">
        <v>63.28</v>
      </c>
      <c r="L123" s="59">
        <v>59.49</v>
      </c>
      <c r="M123" s="59">
        <v>66.06</v>
      </c>
      <c r="N123" s="59">
        <v>61.04</v>
      </c>
      <c r="O123" s="59">
        <v>52.93</v>
      </c>
      <c r="P123" s="59">
        <v>58.65</v>
      </c>
      <c r="Q123" s="59">
        <v>61.74</v>
      </c>
      <c r="R123" s="59">
        <v>64.06</v>
      </c>
      <c r="S123" s="59">
        <v>54.44</v>
      </c>
      <c r="T123" s="59">
        <v>40.6</v>
      </c>
      <c r="U123" s="59">
        <v>47.8</v>
      </c>
      <c r="V123" s="59">
        <v>55.33</v>
      </c>
      <c r="W123" s="59">
        <v>51.6</v>
      </c>
      <c r="X123" s="70">
        <v>60.64</v>
      </c>
      <c r="Y123" s="37">
        <f t="shared" si="80"/>
        <v>58.217499999999994</v>
      </c>
      <c r="Z123" s="107">
        <f t="shared" si="81"/>
        <v>6.2118620608605282</v>
      </c>
      <c r="AA123" s="35">
        <f t="shared" si="82"/>
        <v>66.06</v>
      </c>
      <c r="AB123" s="35">
        <f t="shared" si="83"/>
        <v>40.6</v>
      </c>
      <c r="AC123" s="26">
        <f t="shared" si="84"/>
        <v>25.46</v>
      </c>
    </row>
    <row r="124" spans="1:29" x14ac:dyDescent="0.2">
      <c r="A124" s="150"/>
      <c r="B124" s="142"/>
      <c r="C124" s="145"/>
      <c r="D124" s="53" t="s">
        <v>256</v>
      </c>
      <c r="E124" s="62">
        <v>7.3</v>
      </c>
      <c r="F124" s="59">
        <v>7.16</v>
      </c>
      <c r="G124" s="59">
        <v>6.14</v>
      </c>
      <c r="H124" s="59">
        <v>6.88</v>
      </c>
      <c r="I124" s="59">
        <v>7.14</v>
      </c>
      <c r="J124" s="59">
        <v>6.52</v>
      </c>
      <c r="K124" s="59">
        <v>6.21</v>
      </c>
      <c r="L124" s="59">
        <v>6.7</v>
      </c>
      <c r="M124" s="59">
        <v>6.26</v>
      </c>
      <c r="N124" s="59">
        <v>7.79</v>
      </c>
      <c r="O124" s="59">
        <v>5.44</v>
      </c>
      <c r="P124" s="59">
        <v>5.55</v>
      </c>
      <c r="Q124" s="59">
        <v>5.76</v>
      </c>
      <c r="R124" s="59">
        <v>6.84</v>
      </c>
      <c r="S124" s="59">
        <v>5.54</v>
      </c>
      <c r="T124" s="59">
        <v>5.09</v>
      </c>
      <c r="U124" s="59">
        <v>5.59</v>
      </c>
      <c r="V124" s="59">
        <v>5.43</v>
      </c>
      <c r="W124" s="59">
        <v>4.8</v>
      </c>
      <c r="X124" s="70">
        <v>6.99</v>
      </c>
      <c r="Y124" s="37">
        <f t="shared" si="80"/>
        <v>6.2565000000000008</v>
      </c>
      <c r="Z124" s="107">
        <f t="shared" si="81"/>
        <v>0.83103154034766658</v>
      </c>
      <c r="AA124" s="35">
        <f t="shared" si="82"/>
        <v>7.79</v>
      </c>
      <c r="AB124" s="35">
        <f t="shared" si="83"/>
        <v>4.8</v>
      </c>
      <c r="AC124" s="26">
        <f t="shared" si="84"/>
        <v>2.99</v>
      </c>
    </row>
    <row r="125" spans="1:29" x14ac:dyDescent="0.2">
      <c r="A125" s="151"/>
      <c r="B125" s="143"/>
      <c r="C125" s="146"/>
      <c r="D125" s="54" t="s">
        <v>257</v>
      </c>
      <c r="E125" s="63">
        <v>26.21</v>
      </c>
      <c r="F125" s="64">
        <v>24.53</v>
      </c>
      <c r="G125" s="64">
        <v>24.11</v>
      </c>
      <c r="H125" s="64">
        <v>25.87</v>
      </c>
      <c r="I125" s="64">
        <v>24.23</v>
      </c>
      <c r="J125" s="64">
        <v>23.68</v>
      </c>
      <c r="K125" s="64">
        <v>25.11</v>
      </c>
      <c r="L125" s="64">
        <v>24.52</v>
      </c>
      <c r="M125" s="64">
        <v>27.32</v>
      </c>
      <c r="N125" s="64">
        <v>25.84</v>
      </c>
      <c r="O125" s="64">
        <v>19.940000000000001</v>
      </c>
      <c r="P125" s="64">
        <v>21.88</v>
      </c>
      <c r="Q125" s="64">
        <v>24.33</v>
      </c>
      <c r="R125" s="64">
        <v>26.79</v>
      </c>
      <c r="S125" s="64">
        <v>20.329999999999998</v>
      </c>
      <c r="T125" s="64">
        <v>14.12</v>
      </c>
      <c r="U125" s="64">
        <v>18.25</v>
      </c>
      <c r="V125" s="64">
        <v>19.78</v>
      </c>
      <c r="W125" s="64">
        <v>17.79</v>
      </c>
      <c r="X125" s="72">
        <v>25.4</v>
      </c>
      <c r="Y125" s="38">
        <f t="shared" si="80"/>
        <v>23.0015</v>
      </c>
      <c r="Z125" s="108">
        <f t="shared" si="81"/>
        <v>3.5254641724996922</v>
      </c>
      <c r="AA125" s="51">
        <f t="shared" si="82"/>
        <v>27.32</v>
      </c>
      <c r="AB125" s="51">
        <f t="shared" si="83"/>
        <v>14.12</v>
      </c>
      <c r="AC125" s="27">
        <f t="shared" si="84"/>
        <v>13.200000000000001</v>
      </c>
    </row>
    <row r="126" spans="1:29" x14ac:dyDescent="0.2">
      <c r="A126" s="149" t="s">
        <v>453</v>
      </c>
      <c r="B126" s="141" t="s">
        <v>467</v>
      </c>
      <c r="C126" s="144" t="s">
        <v>254</v>
      </c>
      <c r="D126" s="52" t="s">
        <v>255</v>
      </c>
      <c r="E126" s="65">
        <v>59.09</v>
      </c>
      <c r="F126" s="66">
        <v>59.59</v>
      </c>
      <c r="G126" s="66">
        <v>62.42</v>
      </c>
      <c r="H126" s="66">
        <v>58.4</v>
      </c>
      <c r="I126" s="66">
        <v>58.88</v>
      </c>
      <c r="J126" s="66">
        <v>58.36</v>
      </c>
      <c r="K126" s="66">
        <v>59.36</v>
      </c>
      <c r="L126" s="66">
        <v>60.78</v>
      </c>
      <c r="M126" s="66">
        <v>59.26</v>
      </c>
      <c r="N126" s="66">
        <v>59.76</v>
      </c>
      <c r="O126" s="66">
        <v>67.38</v>
      </c>
      <c r="P126" s="66">
        <v>64.5</v>
      </c>
      <c r="Q126" s="66">
        <v>59.03</v>
      </c>
      <c r="R126" s="66">
        <v>58.1</v>
      </c>
      <c r="S126" s="66">
        <v>61.09</v>
      </c>
      <c r="T126" s="66">
        <v>59.62</v>
      </c>
      <c r="U126" s="66">
        <v>60.51</v>
      </c>
      <c r="V126" s="66">
        <v>61.02</v>
      </c>
      <c r="W126" s="66">
        <v>59.76</v>
      </c>
      <c r="X126" s="69">
        <v>66.37</v>
      </c>
      <c r="Y126" s="36">
        <f t="shared" si="80"/>
        <v>60.664000000000009</v>
      </c>
      <c r="Z126" s="106">
        <f t="shared" si="81"/>
        <v>2.6025764562306937</v>
      </c>
      <c r="AA126" s="44">
        <f t="shared" si="82"/>
        <v>67.38</v>
      </c>
      <c r="AB126" s="44">
        <f t="shared" si="83"/>
        <v>58.1</v>
      </c>
      <c r="AC126" s="25">
        <f>AA126-AB126</f>
        <v>9.279999999999994</v>
      </c>
    </row>
    <row r="127" spans="1:29" x14ac:dyDescent="0.2">
      <c r="A127" s="150"/>
      <c r="B127" s="142"/>
      <c r="C127" s="145"/>
      <c r="D127" s="53" t="s">
        <v>256</v>
      </c>
      <c r="E127" s="62">
        <v>7.96</v>
      </c>
      <c r="F127" s="59">
        <v>6.55</v>
      </c>
      <c r="G127" s="59">
        <v>6.21</v>
      </c>
      <c r="H127" s="59">
        <v>4.8</v>
      </c>
      <c r="I127" s="59">
        <v>6.25</v>
      </c>
      <c r="J127" s="59">
        <v>7.54</v>
      </c>
      <c r="K127" s="59">
        <v>7.39</v>
      </c>
      <c r="L127" s="59">
        <v>8.07</v>
      </c>
      <c r="M127" s="59">
        <v>6.4</v>
      </c>
      <c r="N127" s="59">
        <v>7.6</v>
      </c>
      <c r="O127" s="59">
        <v>7.36</v>
      </c>
      <c r="P127" s="59">
        <v>5.51</v>
      </c>
      <c r="Q127" s="59">
        <v>5.14</v>
      </c>
      <c r="R127" s="59">
        <v>3.62</v>
      </c>
      <c r="S127" s="59">
        <v>5.88</v>
      </c>
      <c r="T127" s="59">
        <v>7.11</v>
      </c>
      <c r="U127" s="59">
        <v>6.83</v>
      </c>
      <c r="V127" s="59">
        <v>5.46</v>
      </c>
      <c r="W127" s="59">
        <v>5.34</v>
      </c>
      <c r="X127" s="70">
        <v>7.71</v>
      </c>
      <c r="Y127" s="37">
        <f t="shared" si="80"/>
        <v>6.4364999999999997</v>
      </c>
      <c r="Z127" s="107">
        <f t="shared" si="81"/>
        <v>1.1980039319854658</v>
      </c>
      <c r="AA127" s="35">
        <f t="shared" si="82"/>
        <v>8.07</v>
      </c>
      <c r="AB127" s="35">
        <f t="shared" si="83"/>
        <v>3.62</v>
      </c>
      <c r="AC127" s="26">
        <f t="shared" ref="AC127:AC132" si="85">AA127-AB127</f>
        <v>4.45</v>
      </c>
    </row>
    <row r="128" spans="1:29" x14ac:dyDescent="0.2">
      <c r="A128" s="150"/>
      <c r="B128" s="142"/>
      <c r="C128" s="146"/>
      <c r="D128" s="54" t="s">
        <v>257</v>
      </c>
      <c r="E128" s="62">
        <v>19.170000000000002</v>
      </c>
      <c r="F128" s="59">
        <v>18.440000000000001</v>
      </c>
      <c r="G128" s="59">
        <v>20.059999999999999</v>
      </c>
      <c r="H128" s="59">
        <v>15.77</v>
      </c>
      <c r="I128" s="59">
        <v>17.510000000000002</v>
      </c>
      <c r="J128" s="59">
        <v>17.96</v>
      </c>
      <c r="K128" s="59">
        <v>19.260000000000002</v>
      </c>
      <c r="L128" s="59">
        <v>20.37</v>
      </c>
      <c r="M128" s="59">
        <v>18.45</v>
      </c>
      <c r="N128" s="59">
        <v>20.16</v>
      </c>
      <c r="O128" s="59">
        <v>25.55</v>
      </c>
      <c r="P128" s="59">
        <v>19.59</v>
      </c>
      <c r="Q128" s="59">
        <v>16.59</v>
      </c>
      <c r="R128" s="59">
        <v>14.97</v>
      </c>
      <c r="S128" s="59">
        <v>20.02</v>
      </c>
      <c r="T128" s="59">
        <v>19.760000000000002</v>
      </c>
      <c r="U128" s="59">
        <v>19.91</v>
      </c>
      <c r="V128" s="59">
        <v>17.54</v>
      </c>
      <c r="W128" s="59">
        <v>16.079999999999998</v>
      </c>
      <c r="X128" s="70">
        <v>25.17</v>
      </c>
      <c r="Y128" s="37">
        <f t="shared" si="80"/>
        <v>19.116500000000002</v>
      </c>
      <c r="Z128" s="107">
        <f t="shared" si="81"/>
        <v>2.6655152064449803</v>
      </c>
      <c r="AA128" s="35">
        <f t="shared" si="82"/>
        <v>25.55</v>
      </c>
      <c r="AB128" s="35">
        <f t="shared" si="83"/>
        <v>14.97</v>
      </c>
      <c r="AC128" s="26">
        <f t="shared" si="85"/>
        <v>10.58</v>
      </c>
    </row>
    <row r="129" spans="1:29" x14ac:dyDescent="0.2">
      <c r="A129" s="150"/>
      <c r="B129" s="142"/>
      <c r="C129" s="55" t="s">
        <v>258</v>
      </c>
      <c r="D129" s="56" t="s">
        <v>259</v>
      </c>
      <c r="E129" s="102">
        <v>79</v>
      </c>
      <c r="F129" s="103">
        <v>81</v>
      </c>
      <c r="G129" s="103">
        <v>78</v>
      </c>
      <c r="H129" s="103">
        <v>82</v>
      </c>
      <c r="I129" s="103">
        <v>81</v>
      </c>
      <c r="J129" s="103">
        <v>79</v>
      </c>
      <c r="K129" s="103">
        <v>78</v>
      </c>
      <c r="L129" s="103">
        <v>80</v>
      </c>
      <c r="M129" s="103">
        <v>82</v>
      </c>
      <c r="N129" s="103">
        <v>80</v>
      </c>
      <c r="O129" s="103">
        <v>75</v>
      </c>
      <c r="P129" s="103">
        <v>78</v>
      </c>
      <c r="Q129" s="103">
        <v>81</v>
      </c>
      <c r="R129" s="103">
        <v>84</v>
      </c>
      <c r="S129" s="103">
        <v>80</v>
      </c>
      <c r="T129" s="103">
        <v>81</v>
      </c>
      <c r="U129" s="103">
        <v>77</v>
      </c>
      <c r="V129" s="103">
        <v>80</v>
      </c>
      <c r="W129" s="103">
        <v>80</v>
      </c>
      <c r="X129" s="53">
        <v>76</v>
      </c>
      <c r="Y129" s="37">
        <f t="shared" si="80"/>
        <v>79.599999999999994</v>
      </c>
      <c r="Z129" s="107">
        <f t="shared" si="81"/>
        <v>2.1618705350983252</v>
      </c>
      <c r="AA129" s="35">
        <f t="shared" si="82"/>
        <v>84</v>
      </c>
      <c r="AB129" s="35">
        <f t="shared" si="83"/>
        <v>75</v>
      </c>
      <c r="AC129" s="26">
        <f t="shared" si="85"/>
        <v>9</v>
      </c>
    </row>
    <row r="130" spans="1:29" x14ac:dyDescent="0.2">
      <c r="A130" s="150"/>
      <c r="B130" s="142"/>
      <c r="C130" s="144" t="s">
        <v>260</v>
      </c>
      <c r="D130" s="52" t="s">
        <v>255</v>
      </c>
      <c r="E130" s="62">
        <v>55.71</v>
      </c>
      <c r="F130" s="59">
        <v>56.2</v>
      </c>
      <c r="G130" s="59">
        <v>59.4</v>
      </c>
      <c r="H130" s="59">
        <v>54.85</v>
      </c>
      <c r="I130" s="59">
        <v>55.42</v>
      </c>
      <c r="J130" s="59">
        <v>54.91</v>
      </c>
      <c r="K130" s="59">
        <v>56.07</v>
      </c>
      <c r="L130" s="59">
        <v>57.51</v>
      </c>
      <c r="M130" s="59">
        <v>55.8</v>
      </c>
      <c r="N130" s="59">
        <v>56.42</v>
      </c>
      <c r="O130" s="59">
        <v>64.84</v>
      </c>
      <c r="P130" s="59">
        <v>61.66</v>
      </c>
      <c r="Q130" s="59">
        <v>55.55</v>
      </c>
      <c r="R130" s="59">
        <v>54.4</v>
      </c>
      <c r="S130" s="59">
        <v>57.87</v>
      </c>
      <c r="T130" s="59">
        <v>56.23</v>
      </c>
      <c r="U130" s="59">
        <v>57.34</v>
      </c>
      <c r="V130" s="59">
        <v>57.78</v>
      </c>
      <c r="W130" s="59">
        <v>56.42</v>
      </c>
      <c r="X130" s="70">
        <v>63.72</v>
      </c>
      <c r="Y130" s="37">
        <f t="shared" si="80"/>
        <v>57.405000000000008</v>
      </c>
      <c r="Z130" s="107">
        <f t="shared" si="81"/>
        <v>2.8908594606193905</v>
      </c>
      <c r="AA130" s="35">
        <f t="shared" si="82"/>
        <v>64.84</v>
      </c>
      <c r="AB130" s="35">
        <f t="shared" si="83"/>
        <v>54.4</v>
      </c>
      <c r="AC130" s="26">
        <f t="shared" si="85"/>
        <v>10.440000000000005</v>
      </c>
    </row>
    <row r="131" spans="1:29" x14ac:dyDescent="0.2">
      <c r="A131" s="150"/>
      <c r="B131" s="142"/>
      <c r="C131" s="145"/>
      <c r="D131" s="53" t="s">
        <v>256</v>
      </c>
      <c r="E131" s="62">
        <v>8.84</v>
      </c>
      <c r="F131" s="59">
        <v>7.25</v>
      </c>
      <c r="G131" s="59">
        <v>6.81</v>
      </c>
      <c r="H131" s="59">
        <v>5.33</v>
      </c>
      <c r="I131" s="59">
        <v>6.92</v>
      </c>
      <c r="J131" s="59">
        <v>8.4</v>
      </c>
      <c r="K131" s="59">
        <v>8.1999999999999993</v>
      </c>
      <c r="L131" s="59">
        <v>8.9</v>
      </c>
      <c r="M131" s="59">
        <v>7.1</v>
      </c>
      <c r="N131" s="59">
        <v>8.42</v>
      </c>
      <c r="O131" s="59">
        <v>7.94</v>
      </c>
      <c r="P131" s="59">
        <v>5.98</v>
      </c>
      <c r="Q131" s="59">
        <v>5.69</v>
      </c>
      <c r="R131" s="59">
        <v>3.99</v>
      </c>
      <c r="S131" s="59">
        <v>6.47</v>
      </c>
      <c r="T131" s="59">
        <v>7.86</v>
      </c>
      <c r="U131" s="59">
        <v>7.54</v>
      </c>
      <c r="V131" s="59">
        <v>6.01</v>
      </c>
      <c r="W131" s="59">
        <v>5.88</v>
      </c>
      <c r="X131" s="70">
        <v>8.35</v>
      </c>
      <c r="Y131" s="37">
        <f t="shared" si="80"/>
        <v>7.0939999999999994</v>
      </c>
      <c r="Z131" s="107">
        <f t="shared" si="81"/>
        <v>1.3220494456873033</v>
      </c>
      <c r="AA131" s="35">
        <f t="shared" si="82"/>
        <v>8.9</v>
      </c>
      <c r="AB131" s="35">
        <f t="shared" si="83"/>
        <v>3.99</v>
      </c>
      <c r="AC131" s="26">
        <f t="shared" si="85"/>
        <v>4.91</v>
      </c>
    </row>
    <row r="132" spans="1:29" x14ac:dyDescent="0.2">
      <c r="A132" s="151"/>
      <c r="B132" s="143"/>
      <c r="C132" s="146"/>
      <c r="D132" s="54" t="s">
        <v>257</v>
      </c>
      <c r="E132" s="63">
        <v>22.8</v>
      </c>
      <c r="F132" s="64">
        <v>21.83</v>
      </c>
      <c r="G132" s="64">
        <v>23.33</v>
      </c>
      <c r="H132" s="64">
        <v>18.73</v>
      </c>
      <c r="I132" s="64">
        <v>20.79</v>
      </c>
      <c r="J132" s="64">
        <v>21.44</v>
      </c>
      <c r="K132" s="64">
        <v>22.86</v>
      </c>
      <c r="L132" s="64">
        <v>23.96</v>
      </c>
      <c r="M132" s="64">
        <v>21.85</v>
      </c>
      <c r="N132" s="64">
        <v>23.87</v>
      </c>
      <c r="O132" s="64">
        <v>29.05</v>
      </c>
      <c r="P132" s="64">
        <v>22.47</v>
      </c>
      <c r="Q132" s="64">
        <v>19.649999999999999</v>
      </c>
      <c r="R132" s="64">
        <v>17.760000000000002</v>
      </c>
      <c r="S132" s="64">
        <v>23.46</v>
      </c>
      <c r="T132" s="64">
        <v>23.38</v>
      </c>
      <c r="U132" s="64">
        <v>23.5</v>
      </c>
      <c r="V132" s="64">
        <v>20.5</v>
      </c>
      <c r="W132" s="64">
        <v>18.91</v>
      </c>
      <c r="X132" s="72">
        <v>28.75</v>
      </c>
      <c r="Y132" s="38">
        <f t="shared" si="80"/>
        <v>22.444499999999998</v>
      </c>
      <c r="Z132" s="108">
        <f t="shared" si="81"/>
        <v>2.8665722699676355</v>
      </c>
      <c r="AA132" s="51">
        <f t="shared" si="82"/>
        <v>29.05</v>
      </c>
      <c r="AB132" s="51">
        <f t="shared" si="83"/>
        <v>17.760000000000002</v>
      </c>
      <c r="AC132" s="27">
        <f t="shared" si="85"/>
        <v>11.29</v>
      </c>
    </row>
    <row r="133" spans="1:29" x14ac:dyDescent="0.2">
      <c r="A133" s="149" t="s">
        <v>453</v>
      </c>
      <c r="B133" s="141" t="s">
        <v>468</v>
      </c>
      <c r="C133" s="144" t="s">
        <v>254</v>
      </c>
      <c r="D133" s="52" t="s">
        <v>255</v>
      </c>
      <c r="E133" s="65">
        <v>61.69</v>
      </c>
      <c r="F133" s="66">
        <v>64.39</v>
      </c>
      <c r="G133" s="66">
        <v>64.72</v>
      </c>
      <c r="H133" s="66">
        <v>63.49</v>
      </c>
      <c r="I133" s="66">
        <v>64.58</v>
      </c>
      <c r="J133" s="66">
        <v>66.23</v>
      </c>
      <c r="K133" s="66">
        <v>64.150000000000006</v>
      </c>
      <c r="L133" s="66">
        <v>64.56</v>
      </c>
      <c r="M133" s="66">
        <v>64.69</v>
      </c>
      <c r="N133" s="66">
        <v>64.27</v>
      </c>
      <c r="O133" s="66">
        <v>58.54</v>
      </c>
      <c r="P133" s="66">
        <v>62.98</v>
      </c>
      <c r="Q133" s="66">
        <v>60.41</v>
      </c>
      <c r="R133" s="66">
        <v>62.75</v>
      </c>
      <c r="S133" s="66">
        <v>62.33</v>
      </c>
      <c r="T133" s="66">
        <v>62.21</v>
      </c>
      <c r="U133" s="66">
        <v>64.989999999999995</v>
      </c>
      <c r="V133" s="66">
        <v>65.400000000000006</v>
      </c>
      <c r="W133" s="66">
        <v>60.78</v>
      </c>
      <c r="X133" s="69">
        <v>58.3</v>
      </c>
      <c r="Y133" s="36">
        <f t="shared" si="80"/>
        <v>63.073</v>
      </c>
      <c r="Z133" s="106">
        <f t="shared" si="81"/>
        <v>2.2048823813957692</v>
      </c>
      <c r="AA133" s="44">
        <f t="shared" si="82"/>
        <v>66.23</v>
      </c>
      <c r="AB133" s="44">
        <f t="shared" si="83"/>
        <v>58.3</v>
      </c>
      <c r="AC133" s="25">
        <f>AA133-AB133</f>
        <v>7.9300000000000068</v>
      </c>
    </row>
    <row r="134" spans="1:29" x14ac:dyDescent="0.2">
      <c r="A134" s="150"/>
      <c r="B134" s="142"/>
      <c r="C134" s="145"/>
      <c r="D134" s="53" t="s">
        <v>256</v>
      </c>
      <c r="E134" s="62">
        <v>4.08</v>
      </c>
      <c r="F134" s="59">
        <v>3.45</v>
      </c>
      <c r="G134" s="59">
        <v>3.63</v>
      </c>
      <c r="H134" s="59">
        <v>4.5599999999999996</v>
      </c>
      <c r="I134" s="59">
        <v>4.2</v>
      </c>
      <c r="J134" s="59">
        <v>3.36</v>
      </c>
      <c r="K134" s="59">
        <v>3.13</v>
      </c>
      <c r="L134" s="59">
        <v>3.41</v>
      </c>
      <c r="M134" s="59">
        <v>4.26</v>
      </c>
      <c r="N134" s="59">
        <v>3.41</v>
      </c>
      <c r="O134" s="59">
        <v>6.22</v>
      </c>
      <c r="P134" s="59">
        <v>4.24</v>
      </c>
      <c r="Q134" s="59">
        <v>4.5199999999999996</v>
      </c>
      <c r="R134" s="59">
        <v>4.38</v>
      </c>
      <c r="S134" s="59">
        <v>7.74</v>
      </c>
      <c r="T134" s="59">
        <v>4.1100000000000003</v>
      </c>
      <c r="U134" s="59">
        <v>3.36</v>
      </c>
      <c r="V134" s="59">
        <v>3.92</v>
      </c>
      <c r="W134" s="59">
        <v>5.05</v>
      </c>
      <c r="X134" s="70">
        <v>5.41</v>
      </c>
      <c r="Y134" s="37">
        <f t="shared" si="80"/>
        <v>4.3220000000000001</v>
      </c>
      <c r="Z134" s="107">
        <f t="shared" si="81"/>
        <v>1.1136266028280368</v>
      </c>
      <c r="AA134" s="35">
        <f t="shared" si="82"/>
        <v>7.74</v>
      </c>
      <c r="AB134" s="35">
        <f t="shared" si="83"/>
        <v>3.13</v>
      </c>
      <c r="AC134" s="26">
        <f t="shared" ref="AC134:AC139" si="86">AA134-AB134</f>
        <v>4.6100000000000003</v>
      </c>
    </row>
    <row r="135" spans="1:29" x14ac:dyDescent="0.2">
      <c r="A135" s="150"/>
      <c r="B135" s="142"/>
      <c r="C135" s="146"/>
      <c r="D135" s="54" t="s">
        <v>257</v>
      </c>
      <c r="E135" s="62">
        <v>16.52</v>
      </c>
      <c r="F135" s="59">
        <v>15.93</v>
      </c>
      <c r="G135" s="59">
        <v>16.8</v>
      </c>
      <c r="H135" s="59">
        <v>18.87</v>
      </c>
      <c r="I135" s="59">
        <v>18.670000000000002</v>
      </c>
      <c r="J135" s="59">
        <v>17.53</v>
      </c>
      <c r="K135" s="59">
        <v>15.38</v>
      </c>
      <c r="L135" s="59">
        <v>17.04</v>
      </c>
      <c r="M135" s="59">
        <v>18.59</v>
      </c>
      <c r="N135" s="59">
        <v>16.93</v>
      </c>
      <c r="O135" s="59">
        <v>18.5</v>
      </c>
      <c r="P135" s="59">
        <v>17.88</v>
      </c>
      <c r="Q135" s="59">
        <v>16.32</v>
      </c>
      <c r="R135" s="59">
        <v>17.07</v>
      </c>
      <c r="S135" s="59">
        <v>21.98</v>
      </c>
      <c r="T135" s="59">
        <v>16.43</v>
      </c>
      <c r="U135" s="59">
        <v>16.86</v>
      </c>
      <c r="V135" s="59">
        <v>18.72</v>
      </c>
      <c r="W135" s="59">
        <v>17.97</v>
      </c>
      <c r="X135" s="70">
        <v>17.600000000000001</v>
      </c>
      <c r="Y135" s="37">
        <f t="shared" si="80"/>
        <v>17.579500000000003</v>
      </c>
      <c r="Z135" s="107">
        <f t="shared" si="81"/>
        <v>1.4385755930232187</v>
      </c>
      <c r="AA135" s="35">
        <f t="shared" si="82"/>
        <v>21.98</v>
      </c>
      <c r="AB135" s="35">
        <f t="shared" si="83"/>
        <v>15.38</v>
      </c>
      <c r="AC135" s="26">
        <f t="shared" si="86"/>
        <v>6.6</v>
      </c>
    </row>
    <row r="136" spans="1:29" x14ac:dyDescent="0.2">
      <c r="A136" s="150"/>
      <c r="B136" s="142"/>
      <c r="C136" s="55" t="s">
        <v>258</v>
      </c>
      <c r="D136" s="56" t="s">
        <v>259</v>
      </c>
      <c r="E136" s="102">
        <v>78</v>
      </c>
      <c r="F136" s="103">
        <v>76</v>
      </c>
      <c r="G136" s="103">
        <v>77</v>
      </c>
      <c r="H136" s="103">
        <v>79</v>
      </c>
      <c r="I136" s="103">
        <v>78</v>
      </c>
      <c r="J136" s="103">
        <v>76</v>
      </c>
      <c r="K136" s="103">
        <v>77</v>
      </c>
      <c r="L136" s="103">
        <v>75</v>
      </c>
      <c r="M136" s="103">
        <v>79</v>
      </c>
      <c r="N136" s="103">
        <v>76</v>
      </c>
      <c r="O136" s="103">
        <v>81</v>
      </c>
      <c r="P136" s="103">
        <v>79</v>
      </c>
      <c r="Q136" s="103">
        <v>79</v>
      </c>
      <c r="R136" s="103">
        <v>77</v>
      </c>
      <c r="S136" s="103">
        <v>77</v>
      </c>
      <c r="T136" s="103">
        <v>78</v>
      </c>
      <c r="U136" s="103">
        <v>76</v>
      </c>
      <c r="V136" s="103">
        <v>78</v>
      </c>
      <c r="W136" s="103">
        <v>81</v>
      </c>
      <c r="X136" s="53">
        <v>82</v>
      </c>
      <c r="Y136" s="37">
        <f t="shared" si="80"/>
        <v>77.95</v>
      </c>
      <c r="Z136" s="107">
        <f t="shared" si="81"/>
        <v>1.8771478925557026</v>
      </c>
      <c r="AA136" s="35">
        <f t="shared" si="82"/>
        <v>82</v>
      </c>
      <c r="AB136" s="35">
        <f t="shared" si="83"/>
        <v>75</v>
      </c>
      <c r="AC136" s="26">
        <f t="shared" si="86"/>
        <v>7</v>
      </c>
    </row>
    <row r="137" spans="1:29" x14ac:dyDescent="0.2">
      <c r="A137" s="150"/>
      <c r="B137" s="142"/>
      <c r="C137" s="144" t="s">
        <v>260</v>
      </c>
      <c r="D137" s="52" t="s">
        <v>255</v>
      </c>
      <c r="E137" s="62">
        <v>58.61</v>
      </c>
      <c r="F137" s="59">
        <v>61.6</v>
      </c>
      <c r="G137" s="59">
        <v>61.93</v>
      </c>
      <c r="H137" s="59">
        <v>60.51</v>
      </c>
      <c r="I137" s="59">
        <v>61.71</v>
      </c>
      <c r="J137" s="59">
        <v>63.58</v>
      </c>
      <c r="K137" s="59">
        <v>61.31</v>
      </c>
      <c r="L137" s="59">
        <v>61.8</v>
      </c>
      <c r="M137" s="59">
        <v>61.81</v>
      </c>
      <c r="N137" s="59">
        <v>61.47</v>
      </c>
      <c r="O137" s="59">
        <v>55.05</v>
      </c>
      <c r="P137" s="59">
        <v>59.96</v>
      </c>
      <c r="Q137" s="59">
        <v>57.16</v>
      </c>
      <c r="R137" s="59">
        <v>59.8</v>
      </c>
      <c r="S137" s="59">
        <v>59.33</v>
      </c>
      <c r="T137" s="59">
        <v>59.19</v>
      </c>
      <c r="U137" s="59">
        <v>62.23</v>
      </c>
      <c r="V137" s="59">
        <v>62.62</v>
      </c>
      <c r="W137" s="59">
        <v>57.51</v>
      </c>
      <c r="X137" s="70">
        <v>54.7</v>
      </c>
      <c r="Y137" s="37">
        <f t="shared" si="80"/>
        <v>60.093999999999994</v>
      </c>
      <c r="Z137" s="107">
        <f t="shared" si="81"/>
        <v>2.4524539804684995</v>
      </c>
      <c r="AA137" s="35">
        <f t="shared" si="82"/>
        <v>63.58</v>
      </c>
      <c r="AB137" s="35">
        <f t="shared" si="83"/>
        <v>54.7</v>
      </c>
      <c r="AC137" s="26">
        <f t="shared" si="86"/>
        <v>8.8799999999999955</v>
      </c>
    </row>
    <row r="138" spans="1:29" x14ac:dyDescent="0.2">
      <c r="A138" s="150"/>
      <c r="B138" s="142"/>
      <c r="C138" s="145"/>
      <c r="D138" s="53" t="s">
        <v>256</v>
      </c>
      <c r="E138" s="62">
        <v>4.46</v>
      </c>
      <c r="F138" s="59">
        <v>3.74</v>
      </c>
      <c r="G138" s="59">
        <v>3.92</v>
      </c>
      <c r="H138" s="59">
        <v>4.96</v>
      </c>
      <c r="I138" s="59">
        <v>4.55</v>
      </c>
      <c r="J138" s="59">
        <v>3.61</v>
      </c>
      <c r="K138" s="59">
        <v>3.38</v>
      </c>
      <c r="L138" s="59">
        <v>3.7</v>
      </c>
      <c r="M138" s="59">
        <v>4.6100000000000003</v>
      </c>
      <c r="N138" s="59">
        <v>3.69</v>
      </c>
      <c r="O138" s="59">
        <v>6.91</v>
      </c>
      <c r="P138" s="59">
        <v>4.62</v>
      </c>
      <c r="Q138" s="59">
        <v>4.97</v>
      </c>
      <c r="R138" s="59">
        <v>4.78</v>
      </c>
      <c r="S138" s="59">
        <v>8.49</v>
      </c>
      <c r="T138" s="59">
        <v>4.4800000000000004</v>
      </c>
      <c r="U138" s="59">
        <v>3.63</v>
      </c>
      <c r="V138" s="59">
        <v>4.2300000000000004</v>
      </c>
      <c r="W138" s="59">
        <v>5.56</v>
      </c>
      <c r="X138" s="70">
        <v>6</v>
      </c>
      <c r="Y138" s="37">
        <f t="shared" si="80"/>
        <v>4.7145000000000001</v>
      </c>
      <c r="Z138" s="107">
        <f t="shared" si="81"/>
        <v>1.2525740864736354</v>
      </c>
      <c r="AA138" s="35">
        <f t="shared" si="82"/>
        <v>8.49</v>
      </c>
      <c r="AB138" s="35">
        <f t="shared" si="83"/>
        <v>3.38</v>
      </c>
      <c r="AC138" s="26">
        <f t="shared" si="86"/>
        <v>5.1100000000000003</v>
      </c>
    </row>
    <row r="139" spans="1:29" x14ac:dyDescent="0.2">
      <c r="A139" s="151"/>
      <c r="B139" s="143"/>
      <c r="C139" s="146"/>
      <c r="D139" s="54" t="s">
        <v>257</v>
      </c>
      <c r="E139" s="63">
        <v>19.21</v>
      </c>
      <c r="F139" s="64">
        <v>18.22</v>
      </c>
      <c r="G139" s="64">
        <v>19.21</v>
      </c>
      <c r="H139" s="64">
        <v>21.72</v>
      </c>
      <c r="I139" s="64">
        <v>21.38</v>
      </c>
      <c r="J139" s="64">
        <v>19.89</v>
      </c>
      <c r="K139" s="64">
        <v>17.61</v>
      </c>
      <c r="L139" s="64">
        <v>19.510000000000002</v>
      </c>
      <c r="M139" s="64">
        <v>21.25</v>
      </c>
      <c r="N139" s="64">
        <v>19.399999999999999</v>
      </c>
      <c r="O139" s="64">
        <v>22.04</v>
      </c>
      <c r="P139" s="64">
        <v>20.64</v>
      </c>
      <c r="Q139" s="64">
        <v>19.14</v>
      </c>
      <c r="R139" s="64">
        <v>19.73</v>
      </c>
      <c r="S139" s="64">
        <v>25.63</v>
      </c>
      <c r="T139" s="64">
        <v>19.04</v>
      </c>
      <c r="U139" s="64">
        <v>19.239999999999998</v>
      </c>
      <c r="V139" s="64">
        <v>21.33</v>
      </c>
      <c r="W139" s="64">
        <v>21.02</v>
      </c>
      <c r="X139" s="72">
        <v>20.95</v>
      </c>
      <c r="Y139" s="38">
        <f t="shared" si="80"/>
        <v>20.308</v>
      </c>
      <c r="Z139" s="108">
        <f t="shared" si="81"/>
        <v>1.7405461937655022</v>
      </c>
      <c r="AA139" s="51">
        <f t="shared" si="82"/>
        <v>25.63</v>
      </c>
      <c r="AB139" s="51">
        <f t="shared" si="83"/>
        <v>17.61</v>
      </c>
      <c r="AC139" s="27">
        <f t="shared" si="86"/>
        <v>8.02</v>
      </c>
    </row>
    <row r="140" spans="1:29" x14ac:dyDescent="0.2">
      <c r="A140" s="149" t="s">
        <v>453</v>
      </c>
      <c r="B140" s="141" t="s">
        <v>469</v>
      </c>
      <c r="C140" s="144" t="s">
        <v>254</v>
      </c>
      <c r="D140" s="52" t="s">
        <v>255</v>
      </c>
      <c r="E140" s="65">
        <v>59.31</v>
      </c>
      <c r="F140" s="66">
        <v>64.34</v>
      </c>
      <c r="G140" s="66">
        <v>65.59</v>
      </c>
      <c r="H140" s="66">
        <v>69.88</v>
      </c>
      <c r="I140" s="66">
        <v>57</v>
      </c>
      <c r="J140" s="66">
        <v>66.989999999999995</v>
      </c>
      <c r="K140" s="66">
        <v>63.5</v>
      </c>
      <c r="L140" s="66">
        <v>64.69</v>
      </c>
      <c r="M140" s="66">
        <v>65.760000000000005</v>
      </c>
      <c r="N140" s="66">
        <v>62.31</v>
      </c>
      <c r="O140" s="66">
        <v>68.510000000000005</v>
      </c>
      <c r="P140" s="66">
        <v>63.75</v>
      </c>
      <c r="Q140" s="66">
        <v>63.33</v>
      </c>
      <c r="R140" s="66">
        <v>64.400000000000006</v>
      </c>
      <c r="S140" s="66">
        <v>62.56</v>
      </c>
      <c r="T140" s="66">
        <v>64.569999999999993</v>
      </c>
      <c r="U140" s="66">
        <v>62.85</v>
      </c>
      <c r="V140" s="66">
        <v>63.65</v>
      </c>
      <c r="W140" s="66">
        <v>63.86</v>
      </c>
      <c r="X140" s="69">
        <v>62.84</v>
      </c>
      <c r="Y140" s="36">
        <f t="shared" si="80"/>
        <v>63.98449999999999</v>
      </c>
      <c r="Z140" s="106">
        <f t="shared" si="81"/>
        <v>2.8102209596587349</v>
      </c>
      <c r="AA140" s="44">
        <f t="shared" si="82"/>
        <v>69.88</v>
      </c>
      <c r="AB140" s="44">
        <f t="shared" si="83"/>
        <v>57</v>
      </c>
      <c r="AC140" s="25">
        <f>AA140-AB140</f>
        <v>12.879999999999995</v>
      </c>
    </row>
    <row r="141" spans="1:29" x14ac:dyDescent="0.2">
      <c r="A141" s="150"/>
      <c r="B141" s="142"/>
      <c r="C141" s="145"/>
      <c r="D141" s="53" t="s">
        <v>256</v>
      </c>
      <c r="E141" s="62">
        <v>8.6</v>
      </c>
      <c r="F141" s="59">
        <v>8.15</v>
      </c>
      <c r="G141" s="59">
        <v>7.87</v>
      </c>
      <c r="H141" s="59">
        <v>5.53</v>
      </c>
      <c r="I141" s="59">
        <v>7.99</v>
      </c>
      <c r="J141" s="59">
        <v>7.8</v>
      </c>
      <c r="K141" s="59">
        <v>9.1</v>
      </c>
      <c r="L141" s="59">
        <v>8.25</v>
      </c>
      <c r="M141" s="59">
        <v>7.81</v>
      </c>
      <c r="N141" s="59">
        <v>8.17</v>
      </c>
      <c r="O141" s="59">
        <v>6.77</v>
      </c>
      <c r="P141" s="59">
        <v>8.5</v>
      </c>
      <c r="Q141" s="59">
        <v>8.89</v>
      </c>
      <c r="R141" s="59">
        <v>8.9499999999999993</v>
      </c>
      <c r="S141" s="59">
        <v>7.94</v>
      </c>
      <c r="T141" s="59">
        <v>7.37</v>
      </c>
      <c r="U141" s="59">
        <v>7.42</v>
      </c>
      <c r="V141" s="59">
        <v>9.1199999999999992</v>
      </c>
      <c r="W141" s="59">
        <v>8.84</v>
      </c>
      <c r="X141" s="70">
        <v>9.0299999999999994</v>
      </c>
      <c r="Y141" s="37">
        <f t="shared" si="80"/>
        <v>8.1050000000000004</v>
      </c>
      <c r="Z141" s="107">
        <f t="shared" si="81"/>
        <v>0.88474498258567191</v>
      </c>
      <c r="AA141" s="35">
        <f t="shared" si="82"/>
        <v>9.1199999999999992</v>
      </c>
      <c r="AB141" s="35">
        <f t="shared" si="83"/>
        <v>5.53</v>
      </c>
      <c r="AC141" s="26">
        <f t="shared" ref="AC141:AC146" si="87">AA141-AB141</f>
        <v>3.589999999999999</v>
      </c>
    </row>
    <row r="142" spans="1:29" x14ac:dyDescent="0.2">
      <c r="A142" s="150"/>
      <c r="B142" s="142"/>
      <c r="C142" s="146"/>
      <c r="D142" s="54" t="s">
        <v>257</v>
      </c>
      <c r="E142" s="62">
        <v>21.68</v>
      </c>
      <c r="F142" s="59">
        <v>23.44</v>
      </c>
      <c r="G142" s="59">
        <v>23.86</v>
      </c>
      <c r="H142" s="59">
        <v>21.7</v>
      </c>
      <c r="I142" s="59">
        <v>20.43</v>
      </c>
      <c r="J142" s="59">
        <v>24.74</v>
      </c>
      <c r="K142" s="59">
        <v>24.49</v>
      </c>
      <c r="L142" s="59">
        <v>23.77</v>
      </c>
      <c r="M142" s="59">
        <v>23.98</v>
      </c>
      <c r="N142" s="59">
        <v>22.83</v>
      </c>
      <c r="O142" s="59">
        <v>23.06</v>
      </c>
      <c r="P142" s="59">
        <v>24.29</v>
      </c>
      <c r="Q142" s="59">
        <v>23.93</v>
      </c>
      <c r="R142" s="59">
        <v>24.55</v>
      </c>
      <c r="S142" s="59">
        <v>23.05</v>
      </c>
      <c r="T142" s="59">
        <v>23.89</v>
      </c>
      <c r="U142" s="59">
        <v>22.78</v>
      </c>
      <c r="V142" s="59">
        <v>24.73</v>
      </c>
      <c r="W142" s="59">
        <v>24.68</v>
      </c>
      <c r="X142" s="70">
        <v>23.83</v>
      </c>
      <c r="Y142" s="37">
        <f t="shared" si="80"/>
        <v>23.485500000000002</v>
      </c>
      <c r="Z142" s="107">
        <f t="shared" si="81"/>
        <v>1.1555015998986848</v>
      </c>
      <c r="AA142" s="35">
        <f t="shared" si="82"/>
        <v>24.74</v>
      </c>
      <c r="AB142" s="35">
        <f t="shared" si="83"/>
        <v>20.43</v>
      </c>
      <c r="AC142" s="26">
        <f t="shared" si="87"/>
        <v>4.3099999999999987</v>
      </c>
    </row>
    <row r="143" spans="1:29" x14ac:dyDescent="0.2">
      <c r="A143" s="150"/>
      <c r="B143" s="142"/>
      <c r="C143" s="55" t="s">
        <v>258</v>
      </c>
      <c r="D143" s="56" t="s">
        <v>259</v>
      </c>
      <c r="E143" s="102">
        <v>82</v>
      </c>
      <c r="F143" s="103">
        <v>78</v>
      </c>
      <c r="G143" s="103">
        <v>76</v>
      </c>
      <c r="H143" s="103">
        <v>74</v>
      </c>
      <c r="I143" s="103">
        <v>81</v>
      </c>
      <c r="J143" s="103">
        <v>75</v>
      </c>
      <c r="K143" s="103">
        <v>77</v>
      </c>
      <c r="L143" s="103">
        <v>77</v>
      </c>
      <c r="M143" s="103">
        <v>77</v>
      </c>
      <c r="N143" s="103">
        <v>77</v>
      </c>
      <c r="O143" s="103">
        <v>76</v>
      </c>
      <c r="P143" s="103">
        <v>78</v>
      </c>
      <c r="Q143" s="103">
        <v>79</v>
      </c>
      <c r="R143" s="103">
        <v>78</v>
      </c>
      <c r="S143" s="103">
        <v>77</v>
      </c>
      <c r="T143" s="103">
        <v>76</v>
      </c>
      <c r="U143" s="103">
        <v>76</v>
      </c>
      <c r="V143" s="103">
        <v>78</v>
      </c>
      <c r="W143" s="103">
        <v>80</v>
      </c>
      <c r="X143" s="53">
        <v>76</v>
      </c>
      <c r="Y143" s="37">
        <f t="shared" si="80"/>
        <v>77.400000000000006</v>
      </c>
      <c r="Z143" s="107">
        <f t="shared" si="81"/>
        <v>1.9574419397183715</v>
      </c>
      <c r="AA143" s="35">
        <f t="shared" si="82"/>
        <v>82</v>
      </c>
      <c r="AB143" s="35">
        <f t="shared" si="83"/>
        <v>74</v>
      </c>
      <c r="AC143" s="26">
        <f t="shared" si="87"/>
        <v>8</v>
      </c>
    </row>
    <row r="144" spans="1:29" x14ac:dyDescent="0.2">
      <c r="A144" s="150"/>
      <c r="B144" s="142"/>
      <c r="C144" s="144" t="s">
        <v>260</v>
      </c>
      <c r="D144" s="52" t="s">
        <v>255</v>
      </c>
      <c r="E144" s="62">
        <v>55.83</v>
      </c>
      <c r="F144" s="109">
        <v>61.49</v>
      </c>
      <c r="G144" s="109">
        <v>62.87</v>
      </c>
      <c r="H144" s="109">
        <v>67.510000000000005</v>
      </c>
      <c r="I144" s="109">
        <v>53.34</v>
      </c>
      <c r="J144" s="109">
        <v>64.41</v>
      </c>
      <c r="K144" s="109">
        <v>60.6</v>
      </c>
      <c r="L144" s="109">
        <v>61.87</v>
      </c>
      <c r="M144" s="109">
        <v>63.03</v>
      </c>
      <c r="N144" s="109">
        <v>59.31</v>
      </c>
      <c r="O144" s="109">
        <v>65.98</v>
      </c>
      <c r="P144" s="109">
        <v>60.82</v>
      </c>
      <c r="Q144" s="109">
        <v>60.35</v>
      </c>
      <c r="R144" s="109">
        <v>61.54</v>
      </c>
      <c r="S144" s="109">
        <v>59.59</v>
      </c>
      <c r="T144" s="109">
        <v>61.79</v>
      </c>
      <c r="U144" s="109">
        <v>59.94</v>
      </c>
      <c r="V144" s="109">
        <v>60.72</v>
      </c>
      <c r="W144" s="109">
        <v>60.87</v>
      </c>
      <c r="X144" s="70">
        <v>59.91</v>
      </c>
      <c r="Y144" s="37">
        <f t="shared" si="80"/>
        <v>61.088499999999996</v>
      </c>
      <c r="Z144" s="107">
        <f t="shared" si="81"/>
        <v>3.0903334430888987</v>
      </c>
      <c r="AA144" s="35">
        <f t="shared" si="82"/>
        <v>67.510000000000005</v>
      </c>
      <c r="AB144" s="35">
        <f t="shared" si="83"/>
        <v>53.34</v>
      </c>
      <c r="AC144" s="26">
        <f t="shared" si="87"/>
        <v>14.170000000000002</v>
      </c>
    </row>
    <row r="145" spans="1:29" x14ac:dyDescent="0.2">
      <c r="A145" s="150"/>
      <c r="B145" s="142"/>
      <c r="C145" s="145"/>
      <c r="D145" s="53" t="s">
        <v>256</v>
      </c>
      <c r="E145" s="62">
        <v>9.52</v>
      </c>
      <c r="F145" s="109">
        <v>8.89</v>
      </c>
      <c r="G145" s="109">
        <v>8.5500000000000007</v>
      </c>
      <c r="H145" s="109">
        <v>5.93</v>
      </c>
      <c r="I145" s="109">
        <v>8.9499999999999993</v>
      </c>
      <c r="J145" s="109">
        <v>8.4499999999999993</v>
      </c>
      <c r="K145" s="109">
        <v>9.9600000000000009</v>
      </c>
      <c r="L145" s="109">
        <v>8.98</v>
      </c>
      <c r="M145" s="109">
        <v>8.48</v>
      </c>
      <c r="N145" s="109">
        <v>8.9700000000000006</v>
      </c>
      <c r="O145" s="109">
        <v>7.3</v>
      </c>
      <c r="P145" s="109">
        <v>9.27</v>
      </c>
      <c r="Q145" s="109">
        <v>9.6999999999999993</v>
      </c>
      <c r="R145" s="109">
        <v>9.76</v>
      </c>
      <c r="S145" s="109">
        <v>8.6999999999999993</v>
      </c>
      <c r="T145" s="109">
        <v>8.0299999999999994</v>
      </c>
      <c r="U145" s="109">
        <v>8.1300000000000008</v>
      </c>
      <c r="V145" s="109">
        <v>9.9600000000000009</v>
      </c>
      <c r="W145" s="109">
        <v>9.6300000000000008</v>
      </c>
      <c r="X145" s="70">
        <v>9.91</v>
      </c>
      <c r="Y145" s="37">
        <f t="shared" si="80"/>
        <v>8.8535000000000004</v>
      </c>
      <c r="Z145" s="107">
        <f t="shared" si="81"/>
        <v>0.99852140688120616</v>
      </c>
      <c r="AA145" s="35">
        <f t="shared" si="82"/>
        <v>9.9600000000000009</v>
      </c>
      <c r="AB145" s="35">
        <f t="shared" si="83"/>
        <v>5.93</v>
      </c>
      <c r="AC145" s="26">
        <f t="shared" si="87"/>
        <v>4.0300000000000011</v>
      </c>
    </row>
    <row r="146" spans="1:29" x14ac:dyDescent="0.2">
      <c r="A146" s="151"/>
      <c r="B146" s="143"/>
      <c r="C146" s="146"/>
      <c r="D146" s="54" t="s">
        <v>257</v>
      </c>
      <c r="E146" s="63">
        <v>25.8</v>
      </c>
      <c r="F146" s="64">
        <v>27.06</v>
      </c>
      <c r="G146" s="64">
        <v>27.37</v>
      </c>
      <c r="H146" s="64">
        <v>24.3</v>
      </c>
      <c r="I146" s="64">
        <v>24.8</v>
      </c>
      <c r="J146" s="64">
        <v>28.19</v>
      </c>
      <c r="K146" s="64">
        <v>28.49</v>
      </c>
      <c r="L146" s="64">
        <v>27.38</v>
      </c>
      <c r="M146" s="64">
        <v>27.46</v>
      </c>
      <c r="N146" s="64">
        <v>26.69</v>
      </c>
      <c r="O146" s="64">
        <v>26</v>
      </c>
      <c r="P146" s="64">
        <v>28.18</v>
      </c>
      <c r="Q146" s="64">
        <v>27.8</v>
      </c>
      <c r="R146" s="64">
        <v>28.37</v>
      </c>
      <c r="S146" s="64">
        <v>26.91</v>
      </c>
      <c r="T146" s="64">
        <v>27.55</v>
      </c>
      <c r="U146" s="64">
        <v>26.55</v>
      </c>
      <c r="V146" s="64">
        <v>28.71</v>
      </c>
      <c r="W146" s="64">
        <v>28.59</v>
      </c>
      <c r="X146" s="72">
        <v>27.84</v>
      </c>
      <c r="Y146" s="38">
        <f t="shared" si="80"/>
        <v>27.202000000000005</v>
      </c>
      <c r="Z146" s="108">
        <f t="shared" si="81"/>
        <v>1.226096072478567</v>
      </c>
      <c r="AA146" s="51">
        <f t="shared" si="82"/>
        <v>28.71</v>
      </c>
      <c r="AB146" s="51">
        <f t="shared" si="83"/>
        <v>24.3</v>
      </c>
      <c r="AC146" s="27">
        <f t="shared" si="87"/>
        <v>4.41</v>
      </c>
    </row>
    <row r="147" spans="1:29" s="107" customFormat="1" x14ac:dyDescent="0.2">
      <c r="A147" s="111"/>
      <c r="B147" s="112"/>
      <c r="C147" s="113"/>
      <c r="D147" s="114"/>
      <c r="E147" s="109"/>
      <c r="F147" s="109"/>
      <c r="G147" s="109"/>
      <c r="H147" s="109"/>
      <c r="I147" s="109"/>
      <c r="J147" s="109"/>
      <c r="K147" s="109"/>
      <c r="L147" s="109"/>
      <c r="M147" s="109"/>
      <c r="N147" s="109"/>
      <c r="O147" s="109"/>
      <c r="P147" s="109"/>
      <c r="Q147" s="109"/>
      <c r="R147" s="109"/>
      <c r="S147" s="109"/>
      <c r="T147" s="109"/>
      <c r="U147" s="109"/>
      <c r="V147" s="109"/>
      <c r="W147" s="109"/>
      <c r="X147" s="109"/>
      <c r="Y147" s="35"/>
      <c r="AA147" s="35"/>
      <c r="AB147" s="35"/>
      <c r="AC147" s="35"/>
    </row>
    <row r="148" spans="1:29" x14ac:dyDescent="0.2">
      <c r="A148" s="138" t="s">
        <v>487</v>
      </c>
      <c r="B148" s="139"/>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c r="Y148" s="139"/>
      <c r="Z148" s="139"/>
      <c r="AA148" s="139"/>
      <c r="AB148" s="139"/>
      <c r="AC148" s="140"/>
    </row>
    <row r="149" spans="1:29" ht="16" customHeight="1" x14ac:dyDescent="0.2">
      <c r="A149" s="141" t="s">
        <v>470</v>
      </c>
      <c r="B149" s="141" t="s">
        <v>471</v>
      </c>
      <c r="C149" s="144" t="s">
        <v>254</v>
      </c>
      <c r="D149" s="52" t="s">
        <v>255</v>
      </c>
      <c r="E149" s="65">
        <v>68.05</v>
      </c>
      <c r="F149" s="66">
        <v>67.099999999999994</v>
      </c>
      <c r="G149" s="66">
        <v>59</v>
      </c>
      <c r="H149" s="66">
        <v>67.790000000000006</v>
      </c>
      <c r="I149" s="66">
        <v>64.540000000000006</v>
      </c>
      <c r="J149" s="66">
        <v>53.38</v>
      </c>
      <c r="K149" s="66">
        <v>53.37</v>
      </c>
      <c r="L149" s="66">
        <v>53.29</v>
      </c>
      <c r="M149" s="66">
        <v>68.290000000000006</v>
      </c>
      <c r="N149" s="66">
        <v>71.89</v>
      </c>
      <c r="O149" s="66">
        <v>54.82</v>
      </c>
      <c r="P149" s="66">
        <v>52.19</v>
      </c>
      <c r="Q149" s="66">
        <v>55.81</v>
      </c>
      <c r="R149" s="66">
        <v>25.78</v>
      </c>
      <c r="S149" s="66">
        <v>30.8</v>
      </c>
      <c r="T149" s="66">
        <v>56.1</v>
      </c>
      <c r="U149" s="66">
        <v>48.54</v>
      </c>
      <c r="V149" s="66">
        <v>57.88</v>
      </c>
      <c r="W149" s="66">
        <v>68.819999999999993</v>
      </c>
      <c r="X149" s="69">
        <v>55.35</v>
      </c>
      <c r="Y149" s="36">
        <f t="shared" ref="Y149:Y212" si="88">AVERAGE(E149:X149)</f>
        <v>56.639499999999984</v>
      </c>
      <c r="Z149" s="106">
        <f t="shared" ref="Z149:Z212" si="89">STDEV(E149:X149)</f>
        <v>11.907614757394828</v>
      </c>
      <c r="AA149" s="44">
        <f t="shared" ref="AA149:AA212" si="90">MAX(E149:X149)</f>
        <v>71.89</v>
      </c>
      <c r="AB149" s="44">
        <f t="shared" ref="AB149:AB212" si="91">MIN(E149:X149)</f>
        <v>25.78</v>
      </c>
      <c r="AC149" s="25">
        <f>AA149-AB149</f>
        <v>46.11</v>
      </c>
    </row>
    <row r="150" spans="1:29" x14ac:dyDescent="0.2">
      <c r="A150" s="142"/>
      <c r="B150" s="142"/>
      <c r="C150" s="145"/>
      <c r="D150" s="53" t="s">
        <v>256</v>
      </c>
      <c r="E150" s="62">
        <v>6.49</v>
      </c>
      <c r="F150" s="59">
        <v>5.97</v>
      </c>
      <c r="G150" s="59">
        <v>8.9</v>
      </c>
      <c r="H150" s="59">
        <v>6.51</v>
      </c>
      <c r="I150" s="59">
        <v>7.85</v>
      </c>
      <c r="J150" s="59">
        <v>8.0500000000000007</v>
      </c>
      <c r="K150" s="59">
        <v>7.95</v>
      </c>
      <c r="L150" s="59">
        <v>8.5500000000000007</v>
      </c>
      <c r="M150" s="59">
        <v>6.55</v>
      </c>
      <c r="N150" s="59">
        <v>4.42</v>
      </c>
      <c r="O150" s="59">
        <v>6.42</v>
      </c>
      <c r="P150" s="59">
        <v>9.83</v>
      </c>
      <c r="Q150" s="59">
        <v>7.77</v>
      </c>
      <c r="R150" s="59">
        <v>6.62</v>
      </c>
      <c r="S150" s="59">
        <v>5.8</v>
      </c>
      <c r="T150" s="59">
        <v>8.08</v>
      </c>
      <c r="U150" s="59">
        <v>8.7100000000000009</v>
      </c>
      <c r="V150" s="59">
        <v>6.52</v>
      </c>
      <c r="W150" s="59">
        <v>4.93</v>
      </c>
      <c r="X150" s="70">
        <v>8.91</v>
      </c>
      <c r="Y150" s="37">
        <f t="shared" si="88"/>
        <v>7.2415000000000003</v>
      </c>
      <c r="Z150" s="107">
        <f t="shared" si="89"/>
        <v>1.4284709344352449</v>
      </c>
      <c r="AA150" s="35">
        <f t="shared" si="90"/>
        <v>9.83</v>
      </c>
      <c r="AB150" s="35">
        <f t="shared" si="91"/>
        <v>4.42</v>
      </c>
      <c r="AC150" s="26">
        <f t="shared" ref="AC150:AC155" si="92">AA150-AB150</f>
        <v>5.41</v>
      </c>
    </row>
    <row r="151" spans="1:29" x14ac:dyDescent="0.2">
      <c r="A151" s="142"/>
      <c r="B151" s="142"/>
      <c r="C151" s="146"/>
      <c r="D151" s="54" t="s">
        <v>257</v>
      </c>
      <c r="E151" s="62">
        <v>23.85</v>
      </c>
      <c r="F151" s="59">
        <v>22.19</v>
      </c>
      <c r="G151" s="59">
        <v>23.31</v>
      </c>
      <c r="H151" s="59">
        <v>22.63</v>
      </c>
      <c r="I151" s="59">
        <v>25.45</v>
      </c>
      <c r="J151" s="59">
        <v>22.89</v>
      </c>
      <c r="K151" s="59">
        <v>20.76</v>
      </c>
      <c r="L151" s="59">
        <v>20.88</v>
      </c>
      <c r="M151" s="59">
        <v>21.55</v>
      </c>
      <c r="N151" s="59">
        <v>18.45</v>
      </c>
      <c r="O151" s="59">
        <v>19.72</v>
      </c>
      <c r="P151" s="59">
        <v>23.79</v>
      </c>
      <c r="Q151" s="59">
        <v>22.27</v>
      </c>
      <c r="R151" s="59">
        <v>16.07</v>
      </c>
      <c r="S151" s="59">
        <v>15.84</v>
      </c>
      <c r="T151" s="59">
        <v>21.68</v>
      </c>
      <c r="U151" s="59">
        <v>21.33</v>
      </c>
      <c r="V151" s="59">
        <v>20.77</v>
      </c>
      <c r="W151" s="59">
        <v>20.69</v>
      </c>
      <c r="X151" s="70">
        <v>23.21</v>
      </c>
      <c r="Y151" s="37">
        <f t="shared" si="88"/>
        <v>21.366499999999995</v>
      </c>
      <c r="Z151" s="107">
        <f t="shared" si="89"/>
        <v>2.4351273067337522</v>
      </c>
      <c r="AA151" s="35">
        <f t="shared" si="90"/>
        <v>25.45</v>
      </c>
      <c r="AB151" s="35">
        <f t="shared" si="91"/>
        <v>15.84</v>
      </c>
      <c r="AC151" s="26">
        <f t="shared" si="92"/>
        <v>9.61</v>
      </c>
    </row>
    <row r="152" spans="1:29" x14ac:dyDescent="0.2">
      <c r="A152" s="142"/>
      <c r="B152" s="142"/>
      <c r="C152" s="55" t="s">
        <v>258</v>
      </c>
      <c r="D152" s="56" t="s">
        <v>259</v>
      </c>
      <c r="E152" s="102" t="s">
        <v>472</v>
      </c>
      <c r="F152" s="103" t="s">
        <v>472</v>
      </c>
      <c r="G152" s="103" t="s">
        <v>472</v>
      </c>
      <c r="H152" s="103" t="s">
        <v>472</v>
      </c>
      <c r="I152" s="103">
        <v>2</v>
      </c>
      <c r="J152" s="103">
        <v>2</v>
      </c>
      <c r="K152" s="103">
        <v>1</v>
      </c>
      <c r="L152" s="103" t="s">
        <v>472</v>
      </c>
      <c r="M152" s="103" t="s">
        <v>472</v>
      </c>
      <c r="N152" s="103" t="s">
        <v>472</v>
      </c>
      <c r="O152" s="103" t="s">
        <v>472</v>
      </c>
      <c r="P152" s="103" t="s">
        <v>472</v>
      </c>
      <c r="Q152" s="103" t="s">
        <v>472</v>
      </c>
      <c r="R152" s="103">
        <v>5</v>
      </c>
      <c r="S152" s="103">
        <v>5</v>
      </c>
      <c r="T152" s="103">
        <v>2</v>
      </c>
      <c r="U152" s="103">
        <v>0</v>
      </c>
      <c r="V152" s="103">
        <v>0</v>
      </c>
      <c r="W152" s="103">
        <v>2</v>
      </c>
      <c r="X152" s="53">
        <v>0</v>
      </c>
      <c r="Y152" s="37">
        <f t="shared" si="88"/>
        <v>1.9</v>
      </c>
      <c r="Z152" s="107">
        <f t="shared" si="89"/>
        <v>1.8529256146249728</v>
      </c>
      <c r="AA152" s="35">
        <f t="shared" si="90"/>
        <v>5</v>
      </c>
      <c r="AB152" s="35">
        <f t="shared" si="91"/>
        <v>0</v>
      </c>
      <c r="AC152" s="26">
        <f t="shared" si="92"/>
        <v>5</v>
      </c>
    </row>
    <row r="153" spans="1:29" x14ac:dyDescent="0.2">
      <c r="A153" s="142"/>
      <c r="B153" s="142"/>
      <c r="C153" s="144" t="s">
        <v>260</v>
      </c>
      <c r="D153" s="52" t="s">
        <v>255</v>
      </c>
      <c r="E153" s="62">
        <v>68.260000000000005</v>
      </c>
      <c r="F153" s="59">
        <v>67.37</v>
      </c>
      <c r="G153" s="59">
        <v>59.12</v>
      </c>
      <c r="H153" s="59">
        <v>68.02</v>
      </c>
      <c r="I153" s="59">
        <v>64.47</v>
      </c>
      <c r="J153" s="59">
        <v>53.29</v>
      </c>
      <c r="K153" s="59">
        <v>53.35</v>
      </c>
      <c r="L153" s="59">
        <v>53.45</v>
      </c>
      <c r="M153" s="59">
        <v>68.41</v>
      </c>
      <c r="N153" s="59">
        <v>72.209999999999994</v>
      </c>
      <c r="O153" s="59">
        <v>54.9</v>
      </c>
      <c r="P153" s="59">
        <v>52.48</v>
      </c>
      <c r="Q153" s="59">
        <v>55.98</v>
      </c>
      <c r="R153" s="59">
        <v>25.05</v>
      </c>
      <c r="S153" s="59">
        <v>30.31</v>
      </c>
      <c r="T153" s="59">
        <v>56.02</v>
      </c>
      <c r="U153" s="59">
        <v>48.57</v>
      </c>
      <c r="V153" s="59">
        <v>57.92</v>
      </c>
      <c r="W153" s="59">
        <v>68.75</v>
      </c>
      <c r="X153" s="70">
        <v>55.36</v>
      </c>
      <c r="Y153" s="37">
        <f t="shared" si="88"/>
        <v>56.66449999999999</v>
      </c>
      <c r="Z153" s="107">
        <f t="shared" si="89"/>
        <v>12.112832462440821</v>
      </c>
      <c r="AA153" s="35">
        <f t="shared" si="90"/>
        <v>72.209999999999994</v>
      </c>
      <c r="AB153" s="35">
        <f t="shared" si="91"/>
        <v>25.05</v>
      </c>
      <c r="AC153" s="26">
        <f t="shared" si="92"/>
        <v>47.16</v>
      </c>
    </row>
    <row r="154" spans="1:29" x14ac:dyDescent="0.2">
      <c r="A154" s="142"/>
      <c r="B154" s="142"/>
      <c r="C154" s="145"/>
      <c r="D154" s="53" t="s">
        <v>256</v>
      </c>
      <c r="E154" s="62">
        <v>6.52</v>
      </c>
      <c r="F154" s="59">
        <v>5.99</v>
      </c>
      <c r="G154" s="59">
        <v>8.91</v>
      </c>
      <c r="H154" s="59">
        <v>6.54</v>
      </c>
      <c r="I154" s="59">
        <v>7.85</v>
      </c>
      <c r="J154" s="59">
        <v>8.0500000000000007</v>
      </c>
      <c r="K154" s="59">
        <v>7.96</v>
      </c>
      <c r="L154" s="59">
        <v>8.57</v>
      </c>
      <c r="M154" s="59">
        <v>6.56</v>
      </c>
      <c r="N154" s="59">
        <v>4.45</v>
      </c>
      <c r="O154" s="59">
        <v>6.44</v>
      </c>
      <c r="P154" s="59">
        <v>9.8699999999999992</v>
      </c>
      <c r="Q154" s="59">
        <v>7.81</v>
      </c>
      <c r="R154" s="59">
        <v>6.6</v>
      </c>
      <c r="S154" s="59">
        <v>5.78</v>
      </c>
      <c r="T154" s="59">
        <v>8.08</v>
      </c>
      <c r="U154" s="59">
        <v>8.7200000000000006</v>
      </c>
      <c r="V154" s="59">
        <v>6.52</v>
      </c>
      <c r="W154" s="59">
        <v>4.92</v>
      </c>
      <c r="X154" s="70">
        <v>8.92</v>
      </c>
      <c r="Y154" s="37">
        <f t="shared" si="88"/>
        <v>7.2529999999999983</v>
      </c>
      <c r="Z154" s="107">
        <f t="shared" si="89"/>
        <v>1.431977285912188</v>
      </c>
      <c r="AA154" s="35">
        <f t="shared" si="90"/>
        <v>9.8699999999999992</v>
      </c>
      <c r="AB154" s="35">
        <f t="shared" si="91"/>
        <v>4.45</v>
      </c>
      <c r="AC154" s="26">
        <f t="shared" si="92"/>
        <v>5.419999999999999</v>
      </c>
    </row>
    <row r="155" spans="1:29" x14ac:dyDescent="0.2">
      <c r="A155" s="143"/>
      <c r="B155" s="143"/>
      <c r="C155" s="146"/>
      <c r="D155" s="54" t="s">
        <v>257</v>
      </c>
      <c r="E155" s="63">
        <v>23.83</v>
      </c>
      <c r="F155" s="64">
        <v>22.18</v>
      </c>
      <c r="G155" s="64">
        <v>23.3</v>
      </c>
      <c r="H155" s="64">
        <v>22.63</v>
      </c>
      <c r="I155" s="64">
        <v>25.36</v>
      </c>
      <c r="J155" s="64">
        <v>22.82</v>
      </c>
      <c r="K155" s="64">
        <v>20.71</v>
      </c>
      <c r="L155" s="64">
        <v>20.88</v>
      </c>
      <c r="M155" s="64">
        <v>21.51</v>
      </c>
      <c r="N155" s="64">
        <v>18.45</v>
      </c>
      <c r="O155" s="64">
        <v>19.71</v>
      </c>
      <c r="P155" s="64">
        <v>23.85</v>
      </c>
      <c r="Q155" s="64">
        <v>22.32</v>
      </c>
      <c r="R155" s="64">
        <v>15.9</v>
      </c>
      <c r="S155" s="64">
        <v>15.74</v>
      </c>
      <c r="T155" s="64">
        <v>21.62</v>
      </c>
      <c r="U155" s="64">
        <v>21.31</v>
      </c>
      <c r="V155" s="64">
        <v>20.73</v>
      </c>
      <c r="W155" s="64">
        <v>20.59</v>
      </c>
      <c r="X155" s="72">
        <v>23.17</v>
      </c>
      <c r="Y155" s="38">
        <f t="shared" si="88"/>
        <v>21.330500000000001</v>
      </c>
      <c r="Z155" s="108">
        <f t="shared" si="89"/>
        <v>2.4600352479289143</v>
      </c>
      <c r="AA155" s="51">
        <f t="shared" si="90"/>
        <v>25.36</v>
      </c>
      <c r="AB155" s="51">
        <f t="shared" si="91"/>
        <v>15.74</v>
      </c>
      <c r="AC155" s="27">
        <f t="shared" si="92"/>
        <v>9.6199999999999992</v>
      </c>
    </row>
    <row r="156" spans="1:29" x14ac:dyDescent="0.2">
      <c r="A156" s="141" t="s">
        <v>470</v>
      </c>
      <c r="B156" s="141" t="s">
        <v>473</v>
      </c>
      <c r="C156" s="144" t="s">
        <v>254</v>
      </c>
      <c r="D156" s="52" t="s">
        <v>255</v>
      </c>
      <c r="E156" s="65">
        <v>44.37</v>
      </c>
      <c r="F156" s="66">
        <v>59.85</v>
      </c>
      <c r="G156" s="66">
        <v>54.13</v>
      </c>
      <c r="H156" s="66">
        <v>49.14</v>
      </c>
      <c r="I156" s="66">
        <v>54.81</v>
      </c>
      <c r="J156" s="66">
        <v>53.85</v>
      </c>
      <c r="K156" s="66">
        <v>59.26</v>
      </c>
      <c r="L156" s="66">
        <v>52.21</v>
      </c>
      <c r="M156" s="66">
        <v>45.76</v>
      </c>
      <c r="N156" s="66">
        <v>47.21</v>
      </c>
      <c r="O156" s="66">
        <v>52.94</v>
      </c>
      <c r="P156" s="66">
        <v>50.39</v>
      </c>
      <c r="Q156" s="66">
        <v>45.84</v>
      </c>
      <c r="R156" s="66">
        <v>50.15</v>
      </c>
      <c r="S156" s="66">
        <v>54.17</v>
      </c>
      <c r="T156" s="66">
        <v>55.18</v>
      </c>
      <c r="U156" s="66">
        <v>43.71</v>
      </c>
      <c r="V156" s="66">
        <v>51.66</v>
      </c>
      <c r="W156" s="66">
        <v>47.09</v>
      </c>
      <c r="X156" s="69">
        <v>51.64</v>
      </c>
      <c r="Y156" s="36">
        <f t="shared" si="88"/>
        <v>51.167999999999992</v>
      </c>
      <c r="Z156" s="106">
        <f t="shared" si="89"/>
        <v>4.5734124078888376</v>
      </c>
      <c r="AA156" s="44">
        <f t="shared" si="90"/>
        <v>59.85</v>
      </c>
      <c r="AB156" s="44">
        <f t="shared" si="91"/>
        <v>43.71</v>
      </c>
      <c r="AC156" s="25">
        <f>AA156-AB156</f>
        <v>16.14</v>
      </c>
    </row>
    <row r="157" spans="1:29" x14ac:dyDescent="0.2">
      <c r="A157" s="142"/>
      <c r="B157" s="142"/>
      <c r="C157" s="145"/>
      <c r="D157" s="53" t="s">
        <v>256</v>
      </c>
      <c r="E157" s="62">
        <v>3.83</v>
      </c>
      <c r="F157" s="59">
        <v>6.22</v>
      </c>
      <c r="G157" s="59">
        <v>7.61</v>
      </c>
      <c r="H157" s="59">
        <v>6.06</v>
      </c>
      <c r="I157" s="59">
        <v>7.57</v>
      </c>
      <c r="J157" s="59">
        <v>7.1</v>
      </c>
      <c r="K157" s="59">
        <v>4.1100000000000003</v>
      </c>
      <c r="L157" s="59">
        <v>6.4</v>
      </c>
      <c r="M157" s="59">
        <v>6.48</v>
      </c>
      <c r="N157" s="59">
        <v>5.74</v>
      </c>
      <c r="O157" s="59">
        <v>4.38</v>
      </c>
      <c r="P157" s="59">
        <v>6.75</v>
      </c>
      <c r="Q157" s="59">
        <v>7.31</v>
      </c>
      <c r="R157" s="59">
        <v>4.4800000000000004</v>
      </c>
      <c r="S157" s="59">
        <v>5.03</v>
      </c>
      <c r="T157" s="59">
        <v>5.53</v>
      </c>
      <c r="U157" s="59">
        <v>7.31</v>
      </c>
      <c r="V157" s="59">
        <v>5.17</v>
      </c>
      <c r="W157" s="59">
        <v>5.54</v>
      </c>
      <c r="X157" s="70">
        <v>5.57</v>
      </c>
      <c r="Y157" s="37">
        <f t="shared" si="88"/>
        <v>5.9095000000000013</v>
      </c>
      <c r="Z157" s="107">
        <f t="shared" si="89"/>
        <v>1.1713890764477182</v>
      </c>
      <c r="AA157" s="35">
        <f t="shared" si="90"/>
        <v>7.61</v>
      </c>
      <c r="AB157" s="35">
        <f t="shared" si="91"/>
        <v>3.83</v>
      </c>
      <c r="AC157" s="26">
        <f t="shared" ref="AC157:AC162" si="93">AA157-AB157</f>
        <v>3.7800000000000002</v>
      </c>
    </row>
    <row r="158" spans="1:29" x14ac:dyDescent="0.2">
      <c r="A158" s="142"/>
      <c r="B158" s="142"/>
      <c r="C158" s="146"/>
      <c r="D158" s="54" t="s">
        <v>257</v>
      </c>
      <c r="E158" s="62">
        <v>13.21</v>
      </c>
      <c r="F158" s="59">
        <v>19.07</v>
      </c>
      <c r="G158" s="59">
        <v>21.62</v>
      </c>
      <c r="H158" s="59">
        <v>17.829999999999998</v>
      </c>
      <c r="I158" s="59">
        <v>21.42</v>
      </c>
      <c r="J158" s="59">
        <v>19.75</v>
      </c>
      <c r="K158" s="59">
        <v>14.74</v>
      </c>
      <c r="L158" s="59">
        <v>18.93</v>
      </c>
      <c r="M158" s="59">
        <v>16.71</v>
      </c>
      <c r="N158" s="59">
        <v>17.18</v>
      </c>
      <c r="O158" s="59">
        <v>17.38</v>
      </c>
      <c r="P158" s="59">
        <v>18.16</v>
      </c>
      <c r="Q158" s="59">
        <v>19.12</v>
      </c>
      <c r="R158" s="59">
        <v>16.04</v>
      </c>
      <c r="S158" s="59">
        <v>18.07</v>
      </c>
      <c r="T158" s="59">
        <v>17.14</v>
      </c>
      <c r="U158" s="59">
        <v>19.37</v>
      </c>
      <c r="V158" s="59">
        <v>17.399999999999999</v>
      </c>
      <c r="W158" s="59">
        <v>18.510000000000002</v>
      </c>
      <c r="X158" s="70">
        <v>16.95</v>
      </c>
      <c r="Y158" s="37">
        <f t="shared" si="88"/>
        <v>17.93</v>
      </c>
      <c r="Z158" s="107">
        <f t="shared" si="89"/>
        <v>1.9942311537875828</v>
      </c>
      <c r="AA158" s="35">
        <f t="shared" si="90"/>
        <v>21.62</v>
      </c>
      <c r="AB158" s="35">
        <f t="shared" si="91"/>
        <v>13.21</v>
      </c>
      <c r="AC158" s="26">
        <f t="shared" si="93"/>
        <v>8.41</v>
      </c>
    </row>
    <row r="159" spans="1:29" x14ac:dyDescent="0.2">
      <c r="A159" s="142"/>
      <c r="B159" s="142"/>
      <c r="C159" s="55" t="s">
        <v>258</v>
      </c>
      <c r="D159" s="56" t="s">
        <v>259</v>
      </c>
      <c r="E159" s="102">
        <v>6</v>
      </c>
      <c r="F159" s="103">
        <v>0</v>
      </c>
      <c r="G159" s="103">
        <v>0</v>
      </c>
      <c r="H159" s="103">
        <v>0</v>
      </c>
      <c r="I159" s="103">
        <v>2</v>
      </c>
      <c r="J159" s="103">
        <v>1</v>
      </c>
      <c r="K159" s="103">
        <v>3</v>
      </c>
      <c r="L159" s="103">
        <v>0</v>
      </c>
      <c r="M159" s="103">
        <v>0</v>
      </c>
      <c r="N159" s="103">
        <v>2</v>
      </c>
      <c r="O159" s="103">
        <v>1</v>
      </c>
      <c r="P159" s="103">
        <v>3</v>
      </c>
      <c r="Q159" s="103">
        <v>0</v>
      </c>
      <c r="R159" s="103">
        <v>0</v>
      </c>
      <c r="S159" s="103">
        <v>0</v>
      </c>
      <c r="T159" s="103" t="s">
        <v>472</v>
      </c>
      <c r="U159" s="103">
        <v>0</v>
      </c>
      <c r="V159" s="103">
        <v>4</v>
      </c>
      <c r="W159" s="103">
        <v>3</v>
      </c>
      <c r="X159" s="53">
        <v>1</v>
      </c>
      <c r="Y159" s="37">
        <f t="shared" si="88"/>
        <v>1.368421052631579</v>
      </c>
      <c r="Z159" s="107">
        <f t="shared" si="89"/>
        <v>1.7387903303347121</v>
      </c>
      <c r="AA159" s="35">
        <f t="shared" si="90"/>
        <v>6</v>
      </c>
      <c r="AB159" s="35">
        <f t="shared" si="91"/>
        <v>0</v>
      </c>
      <c r="AC159" s="26">
        <f t="shared" si="93"/>
        <v>6</v>
      </c>
    </row>
    <row r="160" spans="1:29" x14ac:dyDescent="0.2">
      <c r="A160" s="142"/>
      <c r="B160" s="142"/>
      <c r="C160" s="144" t="s">
        <v>260</v>
      </c>
      <c r="D160" s="52" t="s">
        <v>255</v>
      </c>
      <c r="E160" s="62">
        <v>44</v>
      </c>
      <c r="F160" s="59">
        <v>59.89</v>
      </c>
      <c r="G160" s="59">
        <v>54.17</v>
      </c>
      <c r="H160" s="59">
        <v>49.18</v>
      </c>
      <c r="I160" s="59">
        <v>54.73</v>
      </c>
      <c r="J160" s="59">
        <v>53.79</v>
      </c>
      <c r="K160" s="59">
        <v>59.12</v>
      </c>
      <c r="L160" s="59">
        <v>52.21</v>
      </c>
      <c r="M160" s="59">
        <v>45.74</v>
      </c>
      <c r="N160" s="59">
        <v>47.1</v>
      </c>
      <c r="O160" s="59">
        <v>52.89</v>
      </c>
      <c r="P160" s="59">
        <v>50.25</v>
      </c>
      <c r="Q160" s="59">
        <v>45.82</v>
      </c>
      <c r="R160" s="59">
        <v>50.13</v>
      </c>
      <c r="S160" s="59">
        <v>54.2</v>
      </c>
      <c r="T160" s="59">
        <v>55.27</v>
      </c>
      <c r="U160" s="59">
        <v>43.69</v>
      </c>
      <c r="V160" s="59">
        <v>51.46</v>
      </c>
      <c r="W160" s="59">
        <v>46.95</v>
      </c>
      <c r="X160" s="70">
        <v>51.57</v>
      </c>
      <c r="Y160" s="37">
        <f t="shared" si="88"/>
        <v>51.108000000000011</v>
      </c>
      <c r="Z160" s="107">
        <f t="shared" si="89"/>
        <v>4.6095160152381327</v>
      </c>
      <c r="AA160" s="35">
        <f t="shared" si="90"/>
        <v>59.89</v>
      </c>
      <c r="AB160" s="35">
        <f t="shared" si="91"/>
        <v>43.69</v>
      </c>
      <c r="AC160" s="26">
        <f t="shared" si="93"/>
        <v>16.200000000000003</v>
      </c>
    </row>
    <row r="161" spans="1:29" x14ac:dyDescent="0.2">
      <c r="A161" s="142"/>
      <c r="B161" s="142"/>
      <c r="C161" s="145"/>
      <c r="D161" s="53" t="s">
        <v>256</v>
      </c>
      <c r="E161" s="62">
        <v>3.82</v>
      </c>
      <c r="F161" s="59">
        <v>6.23</v>
      </c>
      <c r="G161" s="59">
        <v>7.62</v>
      </c>
      <c r="H161" s="59">
        <v>6.08</v>
      </c>
      <c r="I161" s="59">
        <v>7.57</v>
      </c>
      <c r="J161" s="59">
        <v>7.1</v>
      </c>
      <c r="K161" s="59">
        <v>4.12</v>
      </c>
      <c r="L161" s="59">
        <v>6.41</v>
      </c>
      <c r="M161" s="59">
        <v>6.49</v>
      </c>
      <c r="N161" s="59">
        <v>5.75</v>
      </c>
      <c r="O161" s="59">
        <v>4.4000000000000004</v>
      </c>
      <c r="P161" s="59">
        <v>6.74</v>
      </c>
      <c r="Q161" s="59">
        <v>7.31</v>
      </c>
      <c r="R161" s="59">
        <v>4.49</v>
      </c>
      <c r="S161" s="59">
        <v>5.04</v>
      </c>
      <c r="T161" s="59">
        <v>5.55</v>
      </c>
      <c r="U161" s="59">
        <v>7.33</v>
      </c>
      <c r="V161" s="59">
        <v>5.2</v>
      </c>
      <c r="W161" s="59">
        <v>5.55</v>
      </c>
      <c r="X161" s="70">
        <v>5.57</v>
      </c>
      <c r="Y161" s="37">
        <f t="shared" si="88"/>
        <v>5.9184999999999999</v>
      </c>
      <c r="Z161" s="107">
        <f t="shared" si="89"/>
        <v>1.169962999864794</v>
      </c>
      <c r="AA161" s="35">
        <f t="shared" si="90"/>
        <v>7.62</v>
      </c>
      <c r="AB161" s="35">
        <f t="shared" si="91"/>
        <v>3.82</v>
      </c>
      <c r="AC161" s="26">
        <f t="shared" si="93"/>
        <v>3.8000000000000003</v>
      </c>
    </row>
    <row r="162" spans="1:29" x14ac:dyDescent="0.2">
      <c r="A162" s="143"/>
      <c r="B162" s="143"/>
      <c r="C162" s="146"/>
      <c r="D162" s="54" t="s">
        <v>257</v>
      </c>
      <c r="E162" s="63">
        <v>13.09</v>
      </c>
      <c r="F162" s="64">
        <v>19.02</v>
      </c>
      <c r="G162" s="64">
        <v>21.58</v>
      </c>
      <c r="H162" s="64">
        <v>17.79</v>
      </c>
      <c r="I162" s="64">
        <v>21.35</v>
      </c>
      <c r="J162" s="64">
        <v>19.690000000000001</v>
      </c>
      <c r="K162" s="64">
        <v>14.66</v>
      </c>
      <c r="L162" s="64">
        <v>18.89</v>
      </c>
      <c r="M162" s="64">
        <v>16.71</v>
      </c>
      <c r="N162" s="64">
        <v>17.16</v>
      </c>
      <c r="O162" s="64">
        <v>17.329999999999998</v>
      </c>
      <c r="P162" s="64">
        <v>18.059999999999999</v>
      </c>
      <c r="Q162" s="64">
        <v>19.100000000000001</v>
      </c>
      <c r="R162" s="64">
        <v>16.02</v>
      </c>
      <c r="S162" s="64">
        <v>18.04</v>
      </c>
      <c r="T162" s="64">
        <v>17.13</v>
      </c>
      <c r="U162" s="64">
        <v>19.329999999999998</v>
      </c>
      <c r="V162" s="64">
        <v>17.37</v>
      </c>
      <c r="W162" s="64">
        <v>18.45</v>
      </c>
      <c r="X162" s="72">
        <v>16.88</v>
      </c>
      <c r="Y162" s="38">
        <f t="shared" si="88"/>
        <v>17.8825</v>
      </c>
      <c r="Z162" s="108">
        <f t="shared" si="89"/>
        <v>2.0012229813423352</v>
      </c>
      <c r="AA162" s="51">
        <f t="shared" si="90"/>
        <v>21.58</v>
      </c>
      <c r="AB162" s="51">
        <f t="shared" si="91"/>
        <v>13.09</v>
      </c>
      <c r="AC162" s="27">
        <f t="shared" si="93"/>
        <v>8.4899999999999984</v>
      </c>
    </row>
    <row r="163" spans="1:29" x14ac:dyDescent="0.2">
      <c r="A163" s="141" t="s">
        <v>470</v>
      </c>
      <c r="B163" s="141" t="s">
        <v>474</v>
      </c>
      <c r="C163" s="144" t="s">
        <v>254</v>
      </c>
      <c r="D163" s="52" t="s">
        <v>255</v>
      </c>
      <c r="E163" s="65">
        <v>45.65</v>
      </c>
      <c r="F163" s="66">
        <v>56.07</v>
      </c>
      <c r="G163" s="66">
        <v>55.53</v>
      </c>
      <c r="H163" s="66">
        <v>41.97</v>
      </c>
      <c r="I163" s="66">
        <v>54.45</v>
      </c>
      <c r="J163" s="66">
        <v>58.19</v>
      </c>
      <c r="K163" s="66">
        <v>45.45</v>
      </c>
      <c r="L163" s="66">
        <v>55.36</v>
      </c>
      <c r="M163" s="66">
        <v>58.94</v>
      </c>
      <c r="N163" s="66">
        <v>60.1</v>
      </c>
      <c r="O163" s="66">
        <v>43.75</v>
      </c>
      <c r="P163" s="66">
        <v>48.49</v>
      </c>
      <c r="Q163" s="66">
        <v>54.43</v>
      </c>
      <c r="R163" s="66">
        <v>54.22</v>
      </c>
      <c r="S163" s="66">
        <v>54.34</v>
      </c>
      <c r="T163" s="66">
        <v>45.24</v>
      </c>
      <c r="U163" s="66">
        <v>48.82</v>
      </c>
      <c r="V163" s="66">
        <v>44.14</v>
      </c>
      <c r="W163" s="66">
        <v>45.42</v>
      </c>
      <c r="X163" s="69">
        <v>54.04</v>
      </c>
      <c r="Y163" s="36">
        <f t="shared" si="88"/>
        <v>51.230000000000004</v>
      </c>
      <c r="Z163" s="106">
        <f t="shared" si="89"/>
        <v>5.7679449957227824</v>
      </c>
      <c r="AA163" s="44">
        <f t="shared" si="90"/>
        <v>60.1</v>
      </c>
      <c r="AB163" s="44">
        <f t="shared" si="91"/>
        <v>41.97</v>
      </c>
      <c r="AC163" s="25">
        <f>AA163-AB163</f>
        <v>18.130000000000003</v>
      </c>
    </row>
    <row r="164" spans="1:29" x14ac:dyDescent="0.2">
      <c r="A164" s="142"/>
      <c r="B164" s="142"/>
      <c r="C164" s="145"/>
      <c r="D164" s="53" t="s">
        <v>256</v>
      </c>
      <c r="E164" s="62">
        <v>6.32</v>
      </c>
      <c r="F164" s="59">
        <v>5.32</v>
      </c>
      <c r="G164" s="59">
        <v>5.74</v>
      </c>
      <c r="H164" s="59">
        <v>4.41</v>
      </c>
      <c r="I164" s="59">
        <v>6.59</v>
      </c>
      <c r="J164" s="59">
        <v>5.14</v>
      </c>
      <c r="K164" s="59">
        <v>6.09</v>
      </c>
      <c r="L164" s="59">
        <v>6.01</v>
      </c>
      <c r="M164" s="59">
        <v>5.9</v>
      </c>
      <c r="N164" s="59">
        <v>6.33</v>
      </c>
      <c r="O164" s="59">
        <v>7.05</v>
      </c>
      <c r="P164" s="59">
        <v>7.09</v>
      </c>
      <c r="Q164" s="59">
        <v>6.69</v>
      </c>
      <c r="R164" s="59">
        <v>6.87</v>
      </c>
      <c r="S164" s="59">
        <v>6.82</v>
      </c>
      <c r="T164" s="59">
        <v>6.21</v>
      </c>
      <c r="U164" s="59">
        <v>5.63</v>
      </c>
      <c r="V164" s="59">
        <v>4.9800000000000004</v>
      </c>
      <c r="W164" s="59">
        <v>4.58</v>
      </c>
      <c r="X164" s="70">
        <v>6.19</v>
      </c>
      <c r="Y164" s="37">
        <f t="shared" si="88"/>
        <v>5.9979999999999993</v>
      </c>
      <c r="Z164" s="107">
        <f t="shared" si="89"/>
        <v>0.78957416904370048</v>
      </c>
      <c r="AA164" s="35">
        <f t="shared" si="90"/>
        <v>7.09</v>
      </c>
      <c r="AB164" s="35">
        <f t="shared" si="91"/>
        <v>4.41</v>
      </c>
      <c r="AC164" s="26">
        <f t="shared" ref="AC164:AC169" si="94">AA164-AB164</f>
        <v>2.6799999999999997</v>
      </c>
    </row>
    <row r="165" spans="1:29" x14ac:dyDescent="0.2">
      <c r="A165" s="142"/>
      <c r="B165" s="142"/>
      <c r="C165" s="146"/>
      <c r="D165" s="54" t="s">
        <v>257</v>
      </c>
      <c r="E165" s="62">
        <v>16.62</v>
      </c>
      <c r="F165" s="59">
        <v>17</v>
      </c>
      <c r="G165" s="59">
        <v>17.84</v>
      </c>
      <c r="H165" s="59">
        <v>12.51</v>
      </c>
      <c r="I165" s="59">
        <v>19.36</v>
      </c>
      <c r="J165" s="59">
        <v>17.87</v>
      </c>
      <c r="K165" s="59">
        <v>17.07</v>
      </c>
      <c r="L165" s="59">
        <v>20.079999999999998</v>
      </c>
      <c r="M165" s="59">
        <v>19.32</v>
      </c>
      <c r="N165" s="59">
        <v>20.49</v>
      </c>
      <c r="O165" s="59">
        <v>19.91</v>
      </c>
      <c r="P165" s="59">
        <v>18.809999999999999</v>
      </c>
      <c r="Q165" s="59">
        <v>20.02</v>
      </c>
      <c r="R165" s="59">
        <v>20.87</v>
      </c>
      <c r="S165" s="59">
        <v>20.43</v>
      </c>
      <c r="T165" s="59">
        <v>17.77</v>
      </c>
      <c r="U165" s="59">
        <v>18.62</v>
      </c>
      <c r="V165" s="59">
        <v>16.22</v>
      </c>
      <c r="W165" s="59">
        <v>14.15</v>
      </c>
      <c r="X165" s="70">
        <v>18.95</v>
      </c>
      <c r="Y165" s="37">
        <f t="shared" si="88"/>
        <v>18.195500000000003</v>
      </c>
      <c r="Z165" s="107">
        <f t="shared" si="89"/>
        <v>2.1662858707206816</v>
      </c>
      <c r="AA165" s="35">
        <f t="shared" si="90"/>
        <v>20.87</v>
      </c>
      <c r="AB165" s="35">
        <f t="shared" si="91"/>
        <v>12.51</v>
      </c>
      <c r="AC165" s="26">
        <f t="shared" si="94"/>
        <v>8.3600000000000012</v>
      </c>
    </row>
    <row r="166" spans="1:29" x14ac:dyDescent="0.2">
      <c r="A166" s="142"/>
      <c r="B166" s="142"/>
      <c r="C166" s="55" t="s">
        <v>258</v>
      </c>
      <c r="D166" s="56" t="s">
        <v>259</v>
      </c>
      <c r="E166" s="102">
        <v>3</v>
      </c>
      <c r="F166" s="103">
        <v>1</v>
      </c>
      <c r="G166" s="103">
        <v>1</v>
      </c>
      <c r="H166" s="103">
        <v>2</v>
      </c>
      <c r="I166" s="103" t="s">
        <v>472</v>
      </c>
      <c r="J166" s="103">
        <v>0</v>
      </c>
      <c r="K166" s="103">
        <v>3</v>
      </c>
      <c r="L166" s="103">
        <v>2</v>
      </c>
      <c r="M166" s="103">
        <v>0</v>
      </c>
      <c r="N166" s="103" t="s">
        <v>472</v>
      </c>
      <c r="O166" s="103">
        <v>2</v>
      </c>
      <c r="P166" s="103">
        <v>0</v>
      </c>
      <c r="Q166" s="103" t="s">
        <v>472</v>
      </c>
      <c r="R166" s="103">
        <v>0</v>
      </c>
      <c r="S166" s="103">
        <v>0</v>
      </c>
      <c r="T166" s="103">
        <v>1</v>
      </c>
      <c r="U166" s="103">
        <v>0</v>
      </c>
      <c r="V166" s="103">
        <v>2</v>
      </c>
      <c r="W166" s="103">
        <v>2</v>
      </c>
      <c r="X166" s="53">
        <v>1</v>
      </c>
      <c r="Y166" s="37">
        <f t="shared" si="88"/>
        <v>1.1764705882352942</v>
      </c>
      <c r="Z166" s="107">
        <f t="shared" si="89"/>
        <v>1.0744355563298724</v>
      </c>
      <c r="AA166" s="35">
        <f t="shared" si="90"/>
        <v>3</v>
      </c>
      <c r="AB166" s="35">
        <f t="shared" si="91"/>
        <v>0</v>
      </c>
      <c r="AC166" s="26">
        <f t="shared" si="94"/>
        <v>3</v>
      </c>
    </row>
    <row r="167" spans="1:29" x14ac:dyDescent="0.2">
      <c r="A167" s="142"/>
      <c r="B167" s="142"/>
      <c r="C167" s="144" t="s">
        <v>260</v>
      </c>
      <c r="D167" s="52" t="s">
        <v>255</v>
      </c>
      <c r="E167" s="62">
        <v>45.49</v>
      </c>
      <c r="F167" s="59">
        <v>56.02</v>
      </c>
      <c r="G167" s="59">
        <v>55.5</v>
      </c>
      <c r="H167" s="59">
        <v>41.85</v>
      </c>
      <c r="I167" s="59">
        <v>54.73</v>
      </c>
      <c r="J167" s="59">
        <v>58.2</v>
      </c>
      <c r="K167" s="59">
        <v>45.3</v>
      </c>
      <c r="L167" s="59">
        <v>55.28</v>
      </c>
      <c r="M167" s="59">
        <v>58.94</v>
      </c>
      <c r="N167" s="59">
        <v>60.33</v>
      </c>
      <c r="O167" s="59">
        <v>43.59</v>
      </c>
      <c r="P167" s="59">
        <v>48.55</v>
      </c>
      <c r="Q167" s="59">
        <v>54.52</v>
      </c>
      <c r="R167" s="59">
        <v>54.22</v>
      </c>
      <c r="S167" s="59">
        <v>54.39</v>
      </c>
      <c r="T167" s="59">
        <v>45.2</v>
      </c>
      <c r="U167" s="59">
        <v>48.88</v>
      </c>
      <c r="V167" s="59">
        <v>44.04</v>
      </c>
      <c r="W167" s="59">
        <v>45.27</v>
      </c>
      <c r="X167" s="70">
        <v>53.98</v>
      </c>
      <c r="Y167" s="37">
        <f t="shared" si="88"/>
        <v>51.213999999999999</v>
      </c>
      <c r="Z167" s="107">
        <f t="shared" si="89"/>
        <v>5.8432222545261769</v>
      </c>
      <c r="AA167" s="35">
        <f t="shared" si="90"/>
        <v>60.33</v>
      </c>
      <c r="AB167" s="35">
        <f t="shared" si="91"/>
        <v>41.85</v>
      </c>
      <c r="AC167" s="26">
        <f t="shared" si="94"/>
        <v>18.479999999999997</v>
      </c>
    </row>
    <row r="168" spans="1:29" x14ac:dyDescent="0.2">
      <c r="A168" s="142"/>
      <c r="B168" s="142"/>
      <c r="C168" s="145"/>
      <c r="D168" s="53" t="s">
        <v>256</v>
      </c>
      <c r="E168" s="62">
        <v>6.31</v>
      </c>
      <c r="F168" s="59">
        <v>5.33</v>
      </c>
      <c r="G168" s="59">
        <v>5.75</v>
      </c>
      <c r="H168" s="59">
        <v>4.4400000000000004</v>
      </c>
      <c r="I168" s="59">
        <v>6.62</v>
      </c>
      <c r="J168" s="59">
        <v>5.15</v>
      </c>
      <c r="K168" s="59">
        <v>6.09</v>
      </c>
      <c r="L168" s="59">
        <v>6.01</v>
      </c>
      <c r="M168" s="59">
        <v>5.91</v>
      </c>
      <c r="N168" s="59">
        <v>6.34</v>
      </c>
      <c r="O168" s="59">
        <v>7.06</v>
      </c>
      <c r="P168" s="59">
        <v>7.1</v>
      </c>
      <c r="Q168" s="59">
        <v>6.72</v>
      </c>
      <c r="R168" s="59">
        <v>6.87</v>
      </c>
      <c r="S168" s="59">
        <v>6.85</v>
      </c>
      <c r="T168" s="59">
        <v>6.22</v>
      </c>
      <c r="U168" s="59">
        <v>5.65</v>
      </c>
      <c r="V168" s="59">
        <v>5</v>
      </c>
      <c r="W168" s="59">
        <v>4.59</v>
      </c>
      <c r="X168" s="70">
        <v>6.21</v>
      </c>
      <c r="Y168" s="37">
        <f t="shared" si="88"/>
        <v>6.0110000000000001</v>
      </c>
      <c r="Z168" s="107">
        <f t="shared" si="89"/>
        <v>0.78846886932505722</v>
      </c>
      <c r="AA168" s="35">
        <f t="shared" si="90"/>
        <v>7.1</v>
      </c>
      <c r="AB168" s="35">
        <f t="shared" si="91"/>
        <v>4.4400000000000004</v>
      </c>
      <c r="AC168" s="26">
        <f t="shared" si="94"/>
        <v>2.6599999999999993</v>
      </c>
    </row>
    <row r="169" spans="1:29" x14ac:dyDescent="0.2">
      <c r="A169" s="143"/>
      <c r="B169" s="143"/>
      <c r="C169" s="146"/>
      <c r="D169" s="54" t="s">
        <v>257</v>
      </c>
      <c r="E169" s="63">
        <v>16.57</v>
      </c>
      <c r="F169" s="64">
        <v>16.95</v>
      </c>
      <c r="G169" s="64">
        <v>17.79</v>
      </c>
      <c r="H169" s="64">
        <v>12.5</v>
      </c>
      <c r="I169" s="64">
        <v>19.38</v>
      </c>
      <c r="J169" s="64">
        <v>17.82</v>
      </c>
      <c r="K169" s="64">
        <v>17.03</v>
      </c>
      <c r="L169" s="64">
        <v>20</v>
      </c>
      <c r="M169" s="64">
        <v>19.260000000000002</v>
      </c>
      <c r="N169" s="64">
        <v>20.48</v>
      </c>
      <c r="O169" s="64">
        <v>19.86</v>
      </c>
      <c r="P169" s="64">
        <v>18.78</v>
      </c>
      <c r="Q169" s="64">
        <v>20.02</v>
      </c>
      <c r="R169" s="64">
        <v>20.84</v>
      </c>
      <c r="S169" s="64">
        <v>20.420000000000002</v>
      </c>
      <c r="T169" s="64">
        <v>17.73</v>
      </c>
      <c r="U169" s="64">
        <v>18.59</v>
      </c>
      <c r="V169" s="64">
        <v>16.18</v>
      </c>
      <c r="W169" s="64">
        <v>14.1</v>
      </c>
      <c r="X169" s="72">
        <v>18.89</v>
      </c>
      <c r="Y169" s="38">
        <f t="shared" si="88"/>
        <v>18.159500000000001</v>
      </c>
      <c r="Z169" s="108">
        <f t="shared" si="89"/>
        <v>2.1686073022977213</v>
      </c>
      <c r="AA169" s="51">
        <f t="shared" si="90"/>
        <v>20.84</v>
      </c>
      <c r="AB169" s="51">
        <f t="shared" si="91"/>
        <v>12.5</v>
      </c>
      <c r="AC169" s="27">
        <f t="shared" si="94"/>
        <v>8.34</v>
      </c>
    </row>
    <row r="170" spans="1:29" x14ac:dyDescent="0.2">
      <c r="A170" s="141" t="s">
        <v>470</v>
      </c>
      <c r="B170" s="141" t="s">
        <v>475</v>
      </c>
      <c r="C170" s="144" t="s">
        <v>254</v>
      </c>
      <c r="D170" s="52" t="s">
        <v>255</v>
      </c>
      <c r="E170" s="36">
        <v>48.72</v>
      </c>
      <c r="F170" s="44">
        <v>51.21</v>
      </c>
      <c r="G170" s="44">
        <v>49.76</v>
      </c>
      <c r="H170" s="44">
        <v>53.44</v>
      </c>
      <c r="I170" s="44">
        <v>52.04</v>
      </c>
      <c r="J170" s="66">
        <v>53.89</v>
      </c>
      <c r="K170" s="66">
        <v>53.37</v>
      </c>
      <c r="L170" s="66">
        <v>48.76</v>
      </c>
      <c r="M170" s="66">
        <v>49.17</v>
      </c>
      <c r="N170" s="66">
        <v>53.36</v>
      </c>
      <c r="O170" s="66">
        <v>43.06</v>
      </c>
      <c r="P170" s="66">
        <v>40.86</v>
      </c>
      <c r="Q170" s="66">
        <v>44.41</v>
      </c>
      <c r="R170" s="66">
        <v>49.44</v>
      </c>
      <c r="S170" s="66">
        <v>42.81</v>
      </c>
      <c r="T170" s="66">
        <v>47.15</v>
      </c>
      <c r="U170" s="66">
        <v>41.45</v>
      </c>
      <c r="V170" s="66">
        <v>44.66</v>
      </c>
      <c r="W170" s="66">
        <v>43.45</v>
      </c>
      <c r="X170" s="69">
        <v>45.65</v>
      </c>
      <c r="Y170" s="36">
        <f t="shared" si="88"/>
        <v>47.832999999999998</v>
      </c>
      <c r="Z170" s="106">
        <f t="shared" si="89"/>
        <v>4.3028094861014017</v>
      </c>
      <c r="AA170" s="44">
        <f t="shared" si="90"/>
        <v>53.89</v>
      </c>
      <c r="AB170" s="44">
        <f t="shared" si="91"/>
        <v>40.86</v>
      </c>
      <c r="AC170" s="25">
        <f>AA170-AB170</f>
        <v>13.030000000000001</v>
      </c>
    </row>
    <row r="171" spans="1:29" x14ac:dyDescent="0.2">
      <c r="A171" s="142"/>
      <c r="B171" s="142"/>
      <c r="C171" s="145"/>
      <c r="D171" s="53" t="s">
        <v>256</v>
      </c>
      <c r="E171" s="37">
        <v>5.41</v>
      </c>
      <c r="F171" s="46">
        <v>3.49</v>
      </c>
      <c r="G171" s="46">
        <v>3.16</v>
      </c>
      <c r="H171" s="46">
        <v>2.88</v>
      </c>
      <c r="I171" s="46">
        <v>3.32</v>
      </c>
      <c r="J171" s="59">
        <v>3.51</v>
      </c>
      <c r="K171" s="59">
        <v>3.3</v>
      </c>
      <c r="L171" s="59">
        <v>3.83</v>
      </c>
      <c r="M171" s="59">
        <v>5.38</v>
      </c>
      <c r="N171" s="59">
        <v>3.01</v>
      </c>
      <c r="O171" s="59">
        <v>3.8</v>
      </c>
      <c r="P171" s="59">
        <v>3.32</v>
      </c>
      <c r="Q171" s="59">
        <v>4.54</v>
      </c>
      <c r="R171" s="59">
        <v>2.2599999999999998</v>
      </c>
      <c r="S171" s="59">
        <v>3.59</v>
      </c>
      <c r="T171" s="59">
        <v>3.1</v>
      </c>
      <c r="U171" s="59">
        <v>3.98</v>
      </c>
      <c r="V171" s="59">
        <v>4.28</v>
      </c>
      <c r="W171" s="59">
        <v>3.06</v>
      </c>
      <c r="X171" s="70">
        <v>2.92</v>
      </c>
      <c r="Y171" s="37">
        <f t="shared" si="88"/>
        <v>3.6070000000000002</v>
      </c>
      <c r="Z171" s="107">
        <f t="shared" si="89"/>
        <v>0.79979010404375361</v>
      </c>
      <c r="AA171" s="35">
        <f t="shared" si="90"/>
        <v>5.41</v>
      </c>
      <c r="AB171" s="35">
        <f t="shared" si="91"/>
        <v>2.2599999999999998</v>
      </c>
      <c r="AC171" s="26">
        <f t="shared" ref="AC171:AC176" si="95">AA171-AB171</f>
        <v>3.1500000000000004</v>
      </c>
    </row>
    <row r="172" spans="1:29" x14ac:dyDescent="0.2">
      <c r="A172" s="142"/>
      <c r="B172" s="142"/>
      <c r="C172" s="146"/>
      <c r="D172" s="54" t="s">
        <v>257</v>
      </c>
      <c r="E172" s="62">
        <v>16.45</v>
      </c>
      <c r="F172" s="59">
        <v>14.1</v>
      </c>
      <c r="G172" s="59">
        <v>12.62</v>
      </c>
      <c r="H172" s="59">
        <v>13.4</v>
      </c>
      <c r="I172" s="59">
        <v>13.12</v>
      </c>
      <c r="J172" s="59">
        <v>15.09</v>
      </c>
      <c r="K172" s="59">
        <v>13.9</v>
      </c>
      <c r="L172" s="59">
        <v>12.96</v>
      </c>
      <c r="M172" s="59">
        <v>16.399999999999999</v>
      </c>
      <c r="N172" s="59">
        <v>13.5</v>
      </c>
      <c r="O172" s="59">
        <v>12.64</v>
      </c>
      <c r="P172" s="59">
        <v>11.31</v>
      </c>
      <c r="Q172" s="59">
        <v>14.5</v>
      </c>
      <c r="R172" s="59">
        <v>10.32</v>
      </c>
      <c r="S172" s="59">
        <v>12.01</v>
      </c>
      <c r="T172" s="59">
        <v>11.68</v>
      </c>
      <c r="U172" s="59">
        <v>12.41</v>
      </c>
      <c r="V172" s="59">
        <v>14.11</v>
      </c>
      <c r="W172" s="59">
        <v>11.09</v>
      </c>
      <c r="X172" s="70">
        <v>10.9</v>
      </c>
      <c r="Y172" s="37">
        <f t="shared" si="88"/>
        <v>13.125499999999999</v>
      </c>
      <c r="Z172" s="107">
        <f t="shared" si="89"/>
        <v>1.6996113332790264</v>
      </c>
      <c r="AA172" s="35">
        <f t="shared" si="90"/>
        <v>16.45</v>
      </c>
      <c r="AB172" s="35">
        <f t="shared" si="91"/>
        <v>10.32</v>
      </c>
      <c r="AC172" s="26">
        <f t="shared" si="95"/>
        <v>6.129999999999999</v>
      </c>
    </row>
    <row r="173" spans="1:29" x14ac:dyDescent="0.2">
      <c r="A173" s="142"/>
      <c r="B173" s="142"/>
      <c r="C173" s="55" t="s">
        <v>258</v>
      </c>
      <c r="D173" s="56" t="s">
        <v>259</v>
      </c>
      <c r="E173" s="49">
        <v>0</v>
      </c>
      <c r="F173">
        <v>0</v>
      </c>
      <c r="G173">
        <v>0</v>
      </c>
      <c r="H173">
        <v>0</v>
      </c>
      <c r="I173">
        <v>0</v>
      </c>
      <c r="J173" s="103">
        <v>0</v>
      </c>
      <c r="K173" s="103">
        <v>0</v>
      </c>
      <c r="L173" s="103">
        <v>0</v>
      </c>
      <c r="M173" s="103">
        <v>0</v>
      </c>
      <c r="N173" s="103">
        <v>0</v>
      </c>
      <c r="O173" s="103">
        <v>0</v>
      </c>
      <c r="P173" s="103">
        <v>1</v>
      </c>
      <c r="Q173" s="103">
        <v>1</v>
      </c>
      <c r="R173" s="103">
        <v>0</v>
      </c>
      <c r="S173" s="103">
        <v>1</v>
      </c>
      <c r="T173" s="103">
        <v>2</v>
      </c>
      <c r="U173" s="103">
        <v>0</v>
      </c>
      <c r="V173" s="103">
        <v>1</v>
      </c>
      <c r="W173" s="103">
        <v>0</v>
      </c>
      <c r="X173" s="53">
        <v>0</v>
      </c>
      <c r="Y173" s="37">
        <f t="shared" si="88"/>
        <v>0.3</v>
      </c>
      <c r="Z173" s="107">
        <f t="shared" si="89"/>
        <v>0.57124057057747946</v>
      </c>
      <c r="AA173" s="35">
        <f t="shared" si="90"/>
        <v>2</v>
      </c>
      <c r="AB173" s="35">
        <f t="shared" si="91"/>
        <v>0</v>
      </c>
      <c r="AC173" s="26">
        <f t="shared" si="95"/>
        <v>2</v>
      </c>
    </row>
    <row r="174" spans="1:29" x14ac:dyDescent="0.2">
      <c r="A174" s="142"/>
      <c r="B174" s="142"/>
      <c r="C174" s="144" t="s">
        <v>260</v>
      </c>
      <c r="D174" s="52" t="s">
        <v>255</v>
      </c>
      <c r="E174" s="37">
        <v>48.75</v>
      </c>
      <c r="F174" s="46">
        <v>51.25</v>
      </c>
      <c r="G174" s="46">
        <v>49.77</v>
      </c>
      <c r="H174" s="46">
        <v>53.46</v>
      </c>
      <c r="I174" s="46">
        <v>52.07</v>
      </c>
      <c r="J174" s="59">
        <v>53.91</v>
      </c>
      <c r="K174" s="59">
        <v>53.42</v>
      </c>
      <c r="L174" s="59">
        <v>48.8</v>
      </c>
      <c r="M174" s="59">
        <v>49.2</v>
      </c>
      <c r="N174" s="59">
        <v>53.43</v>
      </c>
      <c r="O174" s="59">
        <v>43.06</v>
      </c>
      <c r="P174" s="59">
        <v>40.82</v>
      </c>
      <c r="Q174" s="59">
        <v>44.35</v>
      </c>
      <c r="R174" s="59">
        <v>49.48</v>
      </c>
      <c r="S174" s="59">
        <v>42.76</v>
      </c>
      <c r="T174" s="59">
        <v>47.02</v>
      </c>
      <c r="U174" s="59">
        <v>41.47</v>
      </c>
      <c r="V174" s="59">
        <v>44.62</v>
      </c>
      <c r="W174" s="59">
        <v>43.45</v>
      </c>
      <c r="X174" s="70">
        <v>45.7</v>
      </c>
      <c r="Y174" s="37">
        <f t="shared" si="88"/>
        <v>47.839500000000015</v>
      </c>
      <c r="Z174" s="107">
        <f t="shared" si="89"/>
        <v>4.3282018570983345</v>
      </c>
      <c r="AA174" s="35">
        <f t="shared" si="90"/>
        <v>53.91</v>
      </c>
      <c r="AB174" s="35">
        <f t="shared" si="91"/>
        <v>40.82</v>
      </c>
      <c r="AC174" s="26">
        <f t="shared" si="95"/>
        <v>13.089999999999996</v>
      </c>
    </row>
    <row r="175" spans="1:29" x14ac:dyDescent="0.2">
      <c r="A175" s="142"/>
      <c r="B175" s="142"/>
      <c r="C175" s="145"/>
      <c r="D175" s="53" t="s">
        <v>256</v>
      </c>
      <c r="E175" s="37">
        <v>5.43</v>
      </c>
      <c r="F175" s="46">
        <v>3.5</v>
      </c>
      <c r="G175" s="46">
        <v>3.17</v>
      </c>
      <c r="H175" s="46">
        <v>2.9</v>
      </c>
      <c r="I175" s="46">
        <v>3.34</v>
      </c>
      <c r="J175" s="59">
        <v>3.52</v>
      </c>
      <c r="K175" s="59">
        <v>3.31</v>
      </c>
      <c r="L175" s="59">
        <v>3.85</v>
      </c>
      <c r="M175" s="59">
        <v>5.39</v>
      </c>
      <c r="N175" s="59">
        <v>3.02</v>
      </c>
      <c r="O175" s="59">
        <v>3.84</v>
      </c>
      <c r="P175" s="59">
        <v>3.32</v>
      </c>
      <c r="Q175" s="59">
        <v>4.55</v>
      </c>
      <c r="R175" s="59">
        <v>2.27</v>
      </c>
      <c r="S175" s="59">
        <v>3.59</v>
      </c>
      <c r="T175" s="59">
        <v>3.11</v>
      </c>
      <c r="U175" s="59">
        <v>3.99</v>
      </c>
      <c r="V175" s="59">
        <v>4.3</v>
      </c>
      <c r="W175" s="59">
        <v>3.08</v>
      </c>
      <c r="X175" s="70">
        <v>2.94</v>
      </c>
      <c r="Y175" s="37">
        <f t="shared" si="88"/>
        <v>3.621</v>
      </c>
      <c r="Z175" s="107">
        <f t="shared" si="89"/>
        <v>0.80071612684488314</v>
      </c>
      <c r="AA175" s="35">
        <f t="shared" si="90"/>
        <v>5.43</v>
      </c>
      <c r="AB175" s="35">
        <f t="shared" si="91"/>
        <v>2.27</v>
      </c>
      <c r="AC175" s="26">
        <f t="shared" si="95"/>
        <v>3.1599999999999997</v>
      </c>
    </row>
    <row r="176" spans="1:29" x14ac:dyDescent="0.2">
      <c r="A176" s="143"/>
      <c r="B176" s="143"/>
      <c r="C176" s="146"/>
      <c r="D176" s="54" t="s">
        <v>257</v>
      </c>
      <c r="E176" s="38">
        <v>16.420000000000002</v>
      </c>
      <c r="F176" s="51">
        <v>14.07</v>
      </c>
      <c r="G176" s="51">
        <v>12.5</v>
      </c>
      <c r="H176" s="51">
        <v>13.37</v>
      </c>
      <c r="I176" s="51">
        <v>13.1</v>
      </c>
      <c r="J176" s="64">
        <v>15.06</v>
      </c>
      <c r="K176" s="64">
        <v>13.88</v>
      </c>
      <c r="L176" s="64">
        <v>12.93</v>
      </c>
      <c r="M176" s="64">
        <v>16.39</v>
      </c>
      <c r="N176" s="64">
        <v>13.47</v>
      </c>
      <c r="O176" s="64">
        <v>12.64</v>
      </c>
      <c r="P176" s="64">
        <v>11.29</v>
      </c>
      <c r="Q176" s="64">
        <v>14.51</v>
      </c>
      <c r="R176" s="64">
        <v>10.3</v>
      </c>
      <c r="S176" s="64">
        <v>12</v>
      </c>
      <c r="T176" s="64">
        <v>11.65</v>
      </c>
      <c r="U176" s="64">
        <v>12.42</v>
      </c>
      <c r="V176" s="64">
        <v>14.12</v>
      </c>
      <c r="W176" s="64">
        <v>11.08</v>
      </c>
      <c r="X176" s="72">
        <v>10.88</v>
      </c>
      <c r="Y176" s="38">
        <f t="shared" si="88"/>
        <v>13.103999999999999</v>
      </c>
      <c r="Z176" s="108">
        <f t="shared" si="89"/>
        <v>1.7010164144138316</v>
      </c>
      <c r="AA176" s="51">
        <f t="shared" si="90"/>
        <v>16.420000000000002</v>
      </c>
      <c r="AB176" s="51">
        <f t="shared" si="91"/>
        <v>10.3</v>
      </c>
      <c r="AC176" s="27">
        <f t="shared" si="95"/>
        <v>6.120000000000001</v>
      </c>
    </row>
    <row r="177" spans="1:29" x14ac:dyDescent="0.2">
      <c r="A177" s="141" t="s">
        <v>470</v>
      </c>
      <c r="B177" s="141" t="s">
        <v>476</v>
      </c>
      <c r="C177" s="144" t="s">
        <v>254</v>
      </c>
      <c r="D177" s="52" t="s">
        <v>255</v>
      </c>
      <c r="E177" s="36">
        <v>51.27</v>
      </c>
      <c r="F177" s="44">
        <v>48.33</v>
      </c>
      <c r="G177" s="44">
        <v>53.14</v>
      </c>
      <c r="H177" s="44">
        <v>48.65</v>
      </c>
      <c r="I177" s="44">
        <v>48.08</v>
      </c>
      <c r="J177" s="66">
        <v>48.96</v>
      </c>
      <c r="K177" s="66">
        <v>49.79</v>
      </c>
      <c r="L177" s="66">
        <v>50.8</v>
      </c>
      <c r="M177" s="66">
        <v>45.14</v>
      </c>
      <c r="N177" s="66">
        <v>49.21</v>
      </c>
      <c r="O177" s="66">
        <v>46.43</v>
      </c>
      <c r="P177" s="66">
        <v>42.15</v>
      </c>
      <c r="Q177" s="66">
        <v>42.84</v>
      </c>
      <c r="R177" s="66">
        <v>37.5</v>
      </c>
      <c r="S177" s="66">
        <v>36.14</v>
      </c>
      <c r="T177" s="66">
        <v>35.369999999999997</v>
      </c>
      <c r="U177" s="66">
        <v>39.39</v>
      </c>
      <c r="V177" s="66">
        <v>36.58</v>
      </c>
      <c r="W177" s="66">
        <v>39.29</v>
      </c>
      <c r="X177" s="69">
        <v>36.479999999999997</v>
      </c>
      <c r="Y177" s="36">
        <f t="shared" si="88"/>
        <v>44.277000000000001</v>
      </c>
      <c r="Z177" s="106">
        <f t="shared" si="89"/>
        <v>5.9334361217195726</v>
      </c>
      <c r="AA177" s="44">
        <f t="shared" si="90"/>
        <v>53.14</v>
      </c>
      <c r="AB177" s="44">
        <f t="shared" si="91"/>
        <v>35.369999999999997</v>
      </c>
      <c r="AC177" s="25">
        <f>AA177-AB177</f>
        <v>17.770000000000003</v>
      </c>
    </row>
    <row r="178" spans="1:29" x14ac:dyDescent="0.2">
      <c r="A178" s="142"/>
      <c r="B178" s="142"/>
      <c r="C178" s="145"/>
      <c r="D178" s="53" t="s">
        <v>256</v>
      </c>
      <c r="E178" s="37">
        <v>4.4000000000000004</v>
      </c>
      <c r="F178" s="46">
        <v>3.77</v>
      </c>
      <c r="G178" s="46">
        <v>2.58</v>
      </c>
      <c r="H178" s="46">
        <v>2.95</v>
      </c>
      <c r="I178" s="46">
        <v>3.06</v>
      </c>
      <c r="J178" s="59">
        <v>4.74</v>
      </c>
      <c r="K178" s="59">
        <v>2.6</v>
      </c>
      <c r="L178" s="59">
        <v>2.7</v>
      </c>
      <c r="M178" s="59">
        <v>7.19</v>
      </c>
      <c r="N178" s="59">
        <v>4.83</v>
      </c>
      <c r="O178" s="59">
        <v>3.92</v>
      </c>
      <c r="P178" s="59">
        <v>4.74</v>
      </c>
      <c r="Q178" s="59">
        <v>5.25</v>
      </c>
      <c r="R178" s="59">
        <v>3.52</v>
      </c>
      <c r="S178" s="59">
        <v>3.8</v>
      </c>
      <c r="T178" s="59">
        <v>3.55</v>
      </c>
      <c r="U178" s="59">
        <v>3.39</v>
      </c>
      <c r="V178" s="59">
        <v>4.1500000000000004</v>
      </c>
      <c r="W178" s="59">
        <v>6.58</v>
      </c>
      <c r="X178" s="70">
        <v>3.1</v>
      </c>
      <c r="Y178" s="37">
        <f t="shared" si="88"/>
        <v>4.0409999999999995</v>
      </c>
      <c r="Z178" s="107">
        <f t="shared" si="89"/>
        <v>1.2501532537632103</v>
      </c>
      <c r="AA178" s="35">
        <f t="shared" si="90"/>
        <v>7.19</v>
      </c>
      <c r="AB178" s="35">
        <f t="shared" si="91"/>
        <v>2.58</v>
      </c>
      <c r="AC178" s="26">
        <f t="shared" ref="AC178:AC183" si="96">AA178-AB178</f>
        <v>4.6100000000000003</v>
      </c>
    </row>
    <row r="179" spans="1:29" x14ac:dyDescent="0.2">
      <c r="A179" s="142"/>
      <c r="B179" s="142"/>
      <c r="C179" s="146"/>
      <c r="D179" s="54" t="s">
        <v>257</v>
      </c>
      <c r="E179" s="62">
        <v>13.75</v>
      </c>
      <c r="F179" s="59">
        <v>12.44</v>
      </c>
      <c r="G179" s="59">
        <v>10.43</v>
      </c>
      <c r="H179" s="59">
        <v>11.45</v>
      </c>
      <c r="I179" s="59">
        <v>11.11</v>
      </c>
      <c r="J179" s="59">
        <v>13.83</v>
      </c>
      <c r="K179" s="59">
        <v>10.43</v>
      </c>
      <c r="L179" s="59">
        <v>12.36</v>
      </c>
      <c r="M179" s="59">
        <v>16.940000000000001</v>
      </c>
      <c r="N179" s="59">
        <v>13.51</v>
      </c>
      <c r="O179" s="59">
        <v>12.76</v>
      </c>
      <c r="P179" s="59">
        <v>13.64</v>
      </c>
      <c r="Q179" s="59">
        <v>13.88</v>
      </c>
      <c r="R179" s="59">
        <v>11.57</v>
      </c>
      <c r="S179" s="59">
        <v>11.12</v>
      </c>
      <c r="T179" s="59">
        <v>11.39</v>
      </c>
      <c r="U179" s="59">
        <v>11.34</v>
      </c>
      <c r="V179" s="59">
        <v>11.71</v>
      </c>
      <c r="W179" s="59">
        <v>16.23</v>
      </c>
      <c r="X179" s="70">
        <v>11.41</v>
      </c>
      <c r="Y179" s="37">
        <f t="shared" si="88"/>
        <v>12.564999999999998</v>
      </c>
      <c r="Z179" s="107">
        <f t="shared" si="89"/>
        <v>1.7763341909378454</v>
      </c>
      <c r="AA179" s="35">
        <f t="shared" si="90"/>
        <v>16.940000000000001</v>
      </c>
      <c r="AB179" s="35">
        <f t="shared" si="91"/>
        <v>10.43</v>
      </c>
      <c r="AC179" s="26">
        <f t="shared" si="96"/>
        <v>6.5100000000000016</v>
      </c>
    </row>
    <row r="180" spans="1:29" x14ac:dyDescent="0.2">
      <c r="A180" s="142"/>
      <c r="B180" s="142"/>
      <c r="C180" s="55" t="s">
        <v>258</v>
      </c>
      <c r="D180" s="56" t="s">
        <v>259</v>
      </c>
      <c r="E180" s="49">
        <v>0</v>
      </c>
      <c r="F180">
        <v>0</v>
      </c>
      <c r="G180">
        <v>0</v>
      </c>
      <c r="H180">
        <v>0</v>
      </c>
      <c r="I180">
        <v>0</v>
      </c>
      <c r="J180" s="103">
        <v>0</v>
      </c>
      <c r="K180" s="103">
        <v>0</v>
      </c>
      <c r="L180" s="103">
        <v>0</v>
      </c>
      <c r="M180" s="103">
        <v>0</v>
      </c>
      <c r="N180" s="103">
        <v>0</v>
      </c>
      <c r="O180" s="103">
        <v>0</v>
      </c>
      <c r="P180" s="103">
        <v>0</v>
      </c>
      <c r="Q180" s="103" t="s">
        <v>472</v>
      </c>
      <c r="R180" s="103">
        <v>0</v>
      </c>
      <c r="S180" s="103">
        <v>0</v>
      </c>
      <c r="T180" s="103">
        <v>0</v>
      </c>
      <c r="U180" s="103">
        <v>0</v>
      </c>
      <c r="V180" s="103">
        <v>0</v>
      </c>
      <c r="W180" s="103">
        <v>0</v>
      </c>
      <c r="X180" s="53">
        <v>2</v>
      </c>
      <c r="Y180" s="37">
        <f t="shared" si="88"/>
        <v>0.10526315789473684</v>
      </c>
      <c r="Z180" s="107">
        <f t="shared" si="89"/>
        <v>0.45883146774112354</v>
      </c>
      <c r="AA180" s="35">
        <f t="shared" si="90"/>
        <v>2</v>
      </c>
      <c r="AB180" s="35">
        <f t="shared" si="91"/>
        <v>0</v>
      </c>
      <c r="AC180" s="26">
        <f t="shared" si="96"/>
        <v>2</v>
      </c>
    </row>
    <row r="181" spans="1:29" x14ac:dyDescent="0.2">
      <c r="A181" s="142"/>
      <c r="B181" s="142"/>
      <c r="C181" s="144" t="s">
        <v>260</v>
      </c>
      <c r="D181" s="52" t="s">
        <v>255</v>
      </c>
      <c r="E181" s="37">
        <v>51.32</v>
      </c>
      <c r="F181" s="46">
        <v>48.37</v>
      </c>
      <c r="G181" s="46">
        <v>53.16</v>
      </c>
      <c r="H181" s="46">
        <v>48.68</v>
      </c>
      <c r="I181" s="46">
        <v>48.12</v>
      </c>
      <c r="J181" s="59">
        <v>49.02</v>
      </c>
      <c r="K181" s="59">
        <v>49.79</v>
      </c>
      <c r="L181" s="59">
        <v>50.86</v>
      </c>
      <c r="M181" s="59">
        <v>45.17</v>
      </c>
      <c r="N181" s="59">
        <v>49.26</v>
      </c>
      <c r="O181" s="59">
        <v>46.5</v>
      </c>
      <c r="P181" s="59">
        <v>42.24</v>
      </c>
      <c r="Q181" s="59">
        <v>42.94</v>
      </c>
      <c r="R181" s="59">
        <v>37.54</v>
      </c>
      <c r="S181" s="59">
        <v>36.18</v>
      </c>
      <c r="T181" s="59">
        <v>35.39</v>
      </c>
      <c r="U181" s="59">
        <v>39.409999999999997</v>
      </c>
      <c r="V181" s="59">
        <v>36.630000000000003</v>
      </c>
      <c r="W181" s="59">
        <v>39.369999999999997</v>
      </c>
      <c r="X181" s="70">
        <v>36.35</v>
      </c>
      <c r="Y181" s="37">
        <f t="shared" si="88"/>
        <v>44.314999999999998</v>
      </c>
      <c r="Z181" s="107">
        <f t="shared" si="89"/>
        <v>5.9432823644143005</v>
      </c>
      <c r="AA181" s="35">
        <f t="shared" si="90"/>
        <v>53.16</v>
      </c>
      <c r="AB181" s="35">
        <f t="shared" si="91"/>
        <v>35.39</v>
      </c>
      <c r="AC181" s="26">
        <f t="shared" si="96"/>
        <v>17.769999999999996</v>
      </c>
    </row>
    <row r="182" spans="1:29" x14ac:dyDescent="0.2">
      <c r="A182" s="142"/>
      <c r="B182" s="142"/>
      <c r="C182" s="145"/>
      <c r="D182" s="53" t="s">
        <v>256</v>
      </c>
      <c r="E182" s="37">
        <v>4.42</v>
      </c>
      <c r="F182" s="46">
        <v>3.77</v>
      </c>
      <c r="G182" s="46">
        <v>2.6</v>
      </c>
      <c r="H182" s="46">
        <v>2.97</v>
      </c>
      <c r="I182" s="46">
        <v>3.08</v>
      </c>
      <c r="J182" s="59">
        <v>4.75</v>
      </c>
      <c r="K182" s="59">
        <v>2.61</v>
      </c>
      <c r="L182" s="59">
        <v>2.72</v>
      </c>
      <c r="M182" s="59">
        <v>7.2</v>
      </c>
      <c r="N182" s="59">
        <v>4.84</v>
      </c>
      <c r="O182" s="59">
        <v>3.94</v>
      </c>
      <c r="P182" s="59">
        <v>4.75</v>
      </c>
      <c r="Q182" s="59">
        <v>5.26</v>
      </c>
      <c r="R182" s="59">
        <v>3.51</v>
      </c>
      <c r="S182" s="59">
        <v>3.8</v>
      </c>
      <c r="T182" s="59">
        <v>3.55</v>
      </c>
      <c r="U182" s="59">
        <v>3.4</v>
      </c>
      <c r="V182" s="59">
        <v>4.16</v>
      </c>
      <c r="W182" s="59">
        <v>6.6</v>
      </c>
      <c r="X182" s="70">
        <v>3.11</v>
      </c>
      <c r="Y182" s="37">
        <f t="shared" si="88"/>
        <v>4.0519999999999987</v>
      </c>
      <c r="Z182" s="107">
        <f t="shared" si="89"/>
        <v>1.2501604107599911</v>
      </c>
      <c r="AA182" s="35">
        <f t="shared" si="90"/>
        <v>7.2</v>
      </c>
      <c r="AB182" s="35">
        <f t="shared" si="91"/>
        <v>2.6</v>
      </c>
      <c r="AC182" s="26">
        <f t="shared" si="96"/>
        <v>4.5999999999999996</v>
      </c>
    </row>
    <row r="183" spans="1:29" x14ac:dyDescent="0.2">
      <c r="A183" s="143"/>
      <c r="B183" s="143"/>
      <c r="C183" s="146"/>
      <c r="D183" s="54" t="s">
        <v>257</v>
      </c>
      <c r="E183" s="38">
        <v>13.74</v>
      </c>
      <c r="F183" s="51">
        <v>12.43</v>
      </c>
      <c r="G183" s="51">
        <v>10.41</v>
      </c>
      <c r="H183" s="51">
        <v>11.45</v>
      </c>
      <c r="I183" s="51">
        <v>11.1</v>
      </c>
      <c r="J183" s="64">
        <v>13.81</v>
      </c>
      <c r="K183" s="64">
        <v>10.41</v>
      </c>
      <c r="L183" s="64">
        <v>12.34</v>
      </c>
      <c r="M183" s="64">
        <v>16.93</v>
      </c>
      <c r="N183" s="64">
        <v>13.49</v>
      </c>
      <c r="O183" s="64">
        <v>12.73</v>
      </c>
      <c r="P183" s="64">
        <v>13.65</v>
      </c>
      <c r="Q183" s="64">
        <v>13.87</v>
      </c>
      <c r="R183" s="64">
        <v>11.58</v>
      </c>
      <c r="S183" s="64">
        <v>11.15</v>
      </c>
      <c r="T183" s="64">
        <v>11.4</v>
      </c>
      <c r="U183" s="64">
        <v>11.35</v>
      </c>
      <c r="V183" s="64">
        <v>11.73</v>
      </c>
      <c r="W183" s="64">
        <v>16.260000000000002</v>
      </c>
      <c r="X183" s="72">
        <v>11.4</v>
      </c>
      <c r="Y183" s="38">
        <f t="shared" si="88"/>
        <v>12.561500000000001</v>
      </c>
      <c r="Z183" s="108">
        <f t="shared" si="89"/>
        <v>1.777142221006579</v>
      </c>
      <c r="AA183" s="51">
        <f t="shared" si="90"/>
        <v>16.93</v>
      </c>
      <c r="AB183" s="51">
        <f t="shared" si="91"/>
        <v>10.41</v>
      </c>
      <c r="AC183" s="27">
        <f t="shared" si="96"/>
        <v>6.52</v>
      </c>
    </row>
    <row r="184" spans="1:29" x14ac:dyDescent="0.2">
      <c r="A184" s="141" t="s">
        <v>470</v>
      </c>
      <c r="B184" s="141" t="s">
        <v>477</v>
      </c>
      <c r="C184" s="144" t="s">
        <v>254</v>
      </c>
      <c r="D184" s="52" t="s">
        <v>255</v>
      </c>
      <c r="E184" s="36">
        <v>56.15</v>
      </c>
      <c r="F184" s="44">
        <v>56.8</v>
      </c>
      <c r="G184" s="44">
        <v>52.01</v>
      </c>
      <c r="H184" s="44">
        <v>47.21</v>
      </c>
      <c r="I184" s="44">
        <v>48.02</v>
      </c>
      <c r="J184" s="66">
        <v>45.99</v>
      </c>
      <c r="K184" s="66">
        <v>56.14</v>
      </c>
      <c r="L184" s="66">
        <v>55.26</v>
      </c>
      <c r="M184" s="66">
        <v>53.29</v>
      </c>
      <c r="N184" s="66">
        <v>56.55</v>
      </c>
      <c r="O184" s="66">
        <v>50.07</v>
      </c>
      <c r="P184" s="66">
        <v>50.05</v>
      </c>
      <c r="Q184" s="66">
        <v>30.83</v>
      </c>
      <c r="R184" s="66">
        <v>34.15</v>
      </c>
      <c r="S184" s="66">
        <v>39.53</v>
      </c>
      <c r="T184" s="66">
        <v>41.89</v>
      </c>
      <c r="U184" s="66">
        <v>43.55</v>
      </c>
      <c r="V184" s="66">
        <v>39.33</v>
      </c>
      <c r="W184" s="66">
        <v>37.4</v>
      </c>
      <c r="X184" s="69">
        <v>35.979999999999997</v>
      </c>
      <c r="Y184" s="36">
        <f t="shared" si="88"/>
        <v>46.51</v>
      </c>
      <c r="Z184" s="106">
        <f t="shared" si="89"/>
        <v>8.2598031071219573</v>
      </c>
      <c r="AA184" s="44">
        <f t="shared" si="90"/>
        <v>56.8</v>
      </c>
      <c r="AB184" s="44">
        <f t="shared" si="91"/>
        <v>30.83</v>
      </c>
      <c r="AC184" s="25">
        <f>AA184-AB184</f>
        <v>25.97</v>
      </c>
    </row>
    <row r="185" spans="1:29" x14ac:dyDescent="0.2">
      <c r="A185" s="142"/>
      <c r="B185" s="142"/>
      <c r="C185" s="145"/>
      <c r="D185" s="53" t="s">
        <v>256</v>
      </c>
      <c r="E185" s="37">
        <v>1.07</v>
      </c>
      <c r="F185" s="46">
        <v>1.26</v>
      </c>
      <c r="G185" s="46">
        <v>2.97</v>
      </c>
      <c r="H185" s="46">
        <v>3.08</v>
      </c>
      <c r="I185" s="46">
        <v>2.93</v>
      </c>
      <c r="J185" s="59">
        <v>3.2</v>
      </c>
      <c r="K185" s="59">
        <v>1.36</v>
      </c>
      <c r="L185" s="59">
        <v>1.25</v>
      </c>
      <c r="M185" s="59">
        <v>1.3</v>
      </c>
      <c r="N185" s="59">
        <v>0.68</v>
      </c>
      <c r="O185" s="59">
        <v>2.44</v>
      </c>
      <c r="P185" s="59">
        <v>0.56000000000000005</v>
      </c>
      <c r="Q185" s="59">
        <v>2.0099999999999998</v>
      </c>
      <c r="R185" s="59">
        <v>2.12</v>
      </c>
      <c r="S185" s="59">
        <v>1.31</v>
      </c>
      <c r="T185" s="59">
        <v>1.89</v>
      </c>
      <c r="U185" s="59">
        <v>1.34</v>
      </c>
      <c r="V185" s="59">
        <v>1.68</v>
      </c>
      <c r="W185" s="59">
        <v>2.8</v>
      </c>
      <c r="X185" s="70">
        <v>1.99</v>
      </c>
      <c r="Y185" s="37">
        <f t="shared" si="88"/>
        <v>1.8620000000000001</v>
      </c>
      <c r="Z185" s="107">
        <f t="shared" si="89"/>
        <v>0.814226142129026</v>
      </c>
      <c r="AA185" s="35">
        <f t="shared" si="90"/>
        <v>3.2</v>
      </c>
      <c r="AB185" s="35">
        <f t="shared" si="91"/>
        <v>0.56000000000000005</v>
      </c>
      <c r="AC185" s="26">
        <f t="shared" ref="AC185:AC190" si="97">AA185-AB185</f>
        <v>2.64</v>
      </c>
    </row>
    <row r="186" spans="1:29" x14ac:dyDescent="0.2">
      <c r="A186" s="142"/>
      <c r="B186" s="142"/>
      <c r="C186" s="146"/>
      <c r="D186" s="54" t="s">
        <v>257</v>
      </c>
      <c r="E186" s="62">
        <v>7.16</v>
      </c>
      <c r="F186" s="59">
        <v>7.78</v>
      </c>
      <c r="G186" s="59">
        <v>10.74</v>
      </c>
      <c r="H186" s="59">
        <v>9.9600000000000009</v>
      </c>
      <c r="I186" s="59">
        <v>10.42</v>
      </c>
      <c r="J186" s="59">
        <v>10.62</v>
      </c>
      <c r="K186" s="59">
        <v>7.59</v>
      </c>
      <c r="L186" s="59">
        <v>7.26</v>
      </c>
      <c r="M186" s="59">
        <v>7.46</v>
      </c>
      <c r="N186" s="59">
        <v>6.8</v>
      </c>
      <c r="O186" s="59">
        <v>10.33</v>
      </c>
      <c r="P186" s="59">
        <v>4.72</v>
      </c>
      <c r="Q186" s="59">
        <v>7.99</v>
      </c>
      <c r="R186" s="59">
        <v>7.69</v>
      </c>
      <c r="S186" s="59">
        <v>6.8</v>
      </c>
      <c r="T186" s="59">
        <v>5.92</v>
      </c>
      <c r="U186" s="59">
        <v>7.81</v>
      </c>
      <c r="V186" s="59">
        <v>7.59</v>
      </c>
      <c r="W186" s="59">
        <v>10.29</v>
      </c>
      <c r="X186" s="70">
        <v>8.6199999999999992</v>
      </c>
      <c r="Y186" s="37">
        <f t="shared" si="88"/>
        <v>8.1774999999999984</v>
      </c>
      <c r="Z186" s="107">
        <f t="shared" si="89"/>
        <v>1.6940107344468247</v>
      </c>
      <c r="AA186" s="35">
        <f t="shared" si="90"/>
        <v>10.74</v>
      </c>
      <c r="AB186" s="35">
        <f t="shared" si="91"/>
        <v>4.72</v>
      </c>
      <c r="AC186" s="26">
        <f t="shared" si="97"/>
        <v>6.0200000000000005</v>
      </c>
    </row>
    <row r="187" spans="1:29" x14ac:dyDescent="0.2">
      <c r="A187" s="142"/>
      <c r="B187" s="142"/>
      <c r="C187" s="55" t="s">
        <v>258</v>
      </c>
      <c r="D187" s="56" t="s">
        <v>259</v>
      </c>
      <c r="E187" s="49" t="s">
        <v>472</v>
      </c>
      <c r="F187" t="s">
        <v>472</v>
      </c>
      <c r="G187">
        <v>0</v>
      </c>
      <c r="H187">
        <v>0</v>
      </c>
      <c r="I187">
        <v>0</v>
      </c>
      <c r="J187" s="103">
        <v>0</v>
      </c>
      <c r="K187" s="103" t="s">
        <v>472</v>
      </c>
      <c r="L187" s="103">
        <v>0</v>
      </c>
      <c r="M187" s="103">
        <v>0</v>
      </c>
      <c r="N187" s="103" t="s">
        <v>472</v>
      </c>
      <c r="O187" s="103">
        <v>0</v>
      </c>
      <c r="P187" s="103">
        <v>0</v>
      </c>
      <c r="Q187" s="103">
        <v>4</v>
      </c>
      <c r="R187" s="103">
        <v>3</v>
      </c>
      <c r="S187" s="103">
        <v>2</v>
      </c>
      <c r="T187" s="103">
        <v>4</v>
      </c>
      <c r="U187" s="103">
        <v>0</v>
      </c>
      <c r="V187" s="103">
        <v>0</v>
      </c>
      <c r="W187" s="103">
        <v>1</v>
      </c>
      <c r="X187" s="53">
        <v>2</v>
      </c>
      <c r="Y187" s="37">
        <f t="shared" si="88"/>
        <v>1</v>
      </c>
      <c r="Z187" s="107">
        <f t="shared" si="89"/>
        <v>1.505545305418162</v>
      </c>
      <c r="AA187" s="35">
        <f t="shared" si="90"/>
        <v>4</v>
      </c>
      <c r="AB187" s="35">
        <f t="shared" si="91"/>
        <v>0</v>
      </c>
      <c r="AC187" s="26">
        <f t="shared" si="97"/>
        <v>4</v>
      </c>
    </row>
    <row r="188" spans="1:29" x14ac:dyDescent="0.2">
      <c r="A188" s="142"/>
      <c r="B188" s="142"/>
      <c r="C188" s="144" t="s">
        <v>260</v>
      </c>
      <c r="D188" s="52" t="s">
        <v>255</v>
      </c>
      <c r="E188" s="37">
        <v>56.24</v>
      </c>
      <c r="F188" s="46">
        <v>56.87</v>
      </c>
      <c r="G188" s="46">
        <v>52.05</v>
      </c>
      <c r="H188" s="46">
        <v>47.2</v>
      </c>
      <c r="I188" s="46">
        <v>47.99</v>
      </c>
      <c r="J188" s="59">
        <v>46</v>
      </c>
      <c r="K188" s="59">
        <v>56.23</v>
      </c>
      <c r="L188" s="59">
        <v>55.33</v>
      </c>
      <c r="M188" s="59">
        <v>53.35</v>
      </c>
      <c r="N188" s="59">
        <v>56.62</v>
      </c>
      <c r="O188" s="59">
        <v>50.1</v>
      </c>
      <c r="P188" s="59">
        <v>50.07</v>
      </c>
      <c r="Q188" s="59">
        <v>30.44</v>
      </c>
      <c r="R188" s="59">
        <v>33.840000000000003</v>
      </c>
      <c r="S188" s="59">
        <v>39.39</v>
      </c>
      <c r="T188" s="59">
        <v>41.62</v>
      </c>
      <c r="U188" s="59">
        <v>43.6</v>
      </c>
      <c r="V188" s="59">
        <v>39.299999999999997</v>
      </c>
      <c r="W188" s="59">
        <v>37.299999999999997</v>
      </c>
      <c r="X188" s="70">
        <v>35.85</v>
      </c>
      <c r="Y188" s="37">
        <f t="shared" si="88"/>
        <v>46.469500000000004</v>
      </c>
      <c r="Z188" s="107">
        <f t="shared" si="89"/>
        <v>8.3814026429445185</v>
      </c>
      <c r="AA188" s="35">
        <f t="shared" si="90"/>
        <v>56.87</v>
      </c>
      <c r="AB188" s="35">
        <f t="shared" si="91"/>
        <v>30.44</v>
      </c>
      <c r="AC188" s="26">
        <f t="shared" si="97"/>
        <v>26.429999999999996</v>
      </c>
    </row>
    <row r="189" spans="1:29" x14ac:dyDescent="0.2">
      <c r="A189" s="142"/>
      <c r="B189" s="142"/>
      <c r="C189" s="145"/>
      <c r="D189" s="53" t="s">
        <v>256</v>
      </c>
      <c r="E189" s="37">
        <v>1.0900000000000001</v>
      </c>
      <c r="F189" s="46">
        <v>1.27</v>
      </c>
      <c r="G189" s="46">
        <v>2.97</v>
      </c>
      <c r="H189" s="46">
        <v>3.1</v>
      </c>
      <c r="I189" s="46">
        <v>2.96</v>
      </c>
      <c r="J189" s="59">
        <v>3.21</v>
      </c>
      <c r="K189" s="59">
        <v>1.38</v>
      </c>
      <c r="L189" s="59">
        <v>1.26</v>
      </c>
      <c r="M189" s="59">
        <v>1.31</v>
      </c>
      <c r="N189" s="59">
        <v>0.7</v>
      </c>
      <c r="O189" s="59">
        <v>2.46</v>
      </c>
      <c r="P189" s="59">
        <v>0.57999999999999996</v>
      </c>
      <c r="Q189" s="59">
        <v>2.0099999999999998</v>
      </c>
      <c r="R189" s="59">
        <v>2.13</v>
      </c>
      <c r="S189" s="59">
        <v>1.33</v>
      </c>
      <c r="T189" s="59">
        <v>1.91</v>
      </c>
      <c r="U189" s="59">
        <v>1.34</v>
      </c>
      <c r="V189" s="59">
        <v>1.69</v>
      </c>
      <c r="W189" s="59">
        <v>2.82</v>
      </c>
      <c r="X189" s="70">
        <v>2.0099999999999998</v>
      </c>
      <c r="Y189" s="37">
        <f t="shared" si="88"/>
        <v>1.8764999999999996</v>
      </c>
      <c r="Z189" s="107">
        <f t="shared" si="89"/>
        <v>0.81424343314579684</v>
      </c>
      <c r="AA189" s="35">
        <f t="shared" si="90"/>
        <v>3.21</v>
      </c>
      <c r="AB189" s="35">
        <f t="shared" si="91"/>
        <v>0.57999999999999996</v>
      </c>
      <c r="AC189" s="26">
        <f t="shared" si="97"/>
        <v>2.63</v>
      </c>
    </row>
    <row r="190" spans="1:29" x14ac:dyDescent="0.2">
      <c r="A190" s="143"/>
      <c r="B190" s="143"/>
      <c r="C190" s="146"/>
      <c r="D190" s="54" t="s">
        <v>257</v>
      </c>
      <c r="E190" s="38">
        <v>7.12</v>
      </c>
      <c r="F190" s="51">
        <v>7.74</v>
      </c>
      <c r="G190" s="51">
        <v>10.72</v>
      </c>
      <c r="H190" s="51">
        <v>9.93</v>
      </c>
      <c r="I190" s="51">
        <v>10.4</v>
      </c>
      <c r="J190" s="64">
        <v>10.59</v>
      </c>
      <c r="K190" s="64">
        <v>7.56</v>
      </c>
      <c r="L190" s="64">
        <v>7.23</v>
      </c>
      <c r="M190" s="64">
        <v>7.4</v>
      </c>
      <c r="N190" s="64">
        <v>6.76</v>
      </c>
      <c r="O190" s="64">
        <v>10.32</v>
      </c>
      <c r="P190" s="64">
        <v>4.6900000000000004</v>
      </c>
      <c r="Q190" s="64">
        <v>8</v>
      </c>
      <c r="R190" s="64">
        <v>7.66</v>
      </c>
      <c r="S190" s="64">
        <v>6.78</v>
      </c>
      <c r="T190" s="64">
        <v>5.93</v>
      </c>
      <c r="U190" s="64">
        <v>7.82</v>
      </c>
      <c r="V190" s="64">
        <v>7.59</v>
      </c>
      <c r="W190" s="64">
        <v>10.28</v>
      </c>
      <c r="X190" s="72">
        <v>8.6300000000000008</v>
      </c>
      <c r="Y190" s="38">
        <f t="shared" si="88"/>
        <v>8.1575000000000006</v>
      </c>
      <c r="Z190" s="108">
        <f t="shared" si="89"/>
        <v>1.6958862765993175</v>
      </c>
      <c r="AA190" s="51">
        <f t="shared" si="90"/>
        <v>10.72</v>
      </c>
      <c r="AB190" s="51">
        <f t="shared" si="91"/>
        <v>4.6900000000000004</v>
      </c>
      <c r="AC190" s="27">
        <f t="shared" si="97"/>
        <v>6.03</v>
      </c>
    </row>
    <row r="191" spans="1:29" x14ac:dyDescent="0.2">
      <c r="A191" s="141" t="s">
        <v>470</v>
      </c>
      <c r="B191" s="141" t="s">
        <v>478</v>
      </c>
      <c r="C191" s="144" t="s">
        <v>254</v>
      </c>
      <c r="D191" s="52" t="s">
        <v>255</v>
      </c>
      <c r="E191" s="36">
        <v>41.38</v>
      </c>
      <c r="F191" s="44">
        <v>38.72</v>
      </c>
      <c r="G191" s="44">
        <v>44.53</v>
      </c>
      <c r="H191" s="44">
        <v>31.56</v>
      </c>
      <c r="I191" s="44">
        <v>35.31</v>
      </c>
      <c r="J191" s="66">
        <v>40.49</v>
      </c>
      <c r="K191" s="66">
        <v>39.22</v>
      </c>
      <c r="L191" s="66">
        <v>36.4</v>
      </c>
      <c r="M191" s="66">
        <v>37.19</v>
      </c>
      <c r="N191" s="66">
        <v>45.19</v>
      </c>
      <c r="O191" s="66">
        <v>31.95</v>
      </c>
      <c r="P191" s="66">
        <v>36.729999999999997</v>
      </c>
      <c r="Q191" s="66">
        <v>34.24</v>
      </c>
      <c r="R191" s="66">
        <v>31.2</v>
      </c>
      <c r="S191" s="66">
        <v>31.43</v>
      </c>
      <c r="T191" s="66">
        <v>31.82</v>
      </c>
      <c r="U191" s="66">
        <v>26.85</v>
      </c>
      <c r="V191" s="66">
        <v>36.380000000000003</v>
      </c>
      <c r="W191" s="66">
        <v>34.61</v>
      </c>
      <c r="X191" s="69">
        <v>34.54</v>
      </c>
      <c r="Y191" s="36">
        <f t="shared" si="88"/>
        <v>35.987000000000002</v>
      </c>
      <c r="Z191" s="106">
        <f t="shared" si="89"/>
        <v>4.6747452505879759</v>
      </c>
      <c r="AA191" s="44">
        <f t="shared" si="90"/>
        <v>45.19</v>
      </c>
      <c r="AB191" s="44">
        <f t="shared" si="91"/>
        <v>26.85</v>
      </c>
      <c r="AC191" s="25">
        <f>AA191-AB191</f>
        <v>18.339999999999996</v>
      </c>
    </row>
    <row r="192" spans="1:29" x14ac:dyDescent="0.2">
      <c r="A192" s="142"/>
      <c r="B192" s="142"/>
      <c r="C192" s="145"/>
      <c r="D192" s="53" t="s">
        <v>256</v>
      </c>
      <c r="E192" s="37">
        <v>1.38</v>
      </c>
      <c r="F192" s="46">
        <v>2.4500000000000002</v>
      </c>
      <c r="G192" s="46">
        <v>3.06</v>
      </c>
      <c r="H192" s="46">
        <v>1.76</v>
      </c>
      <c r="I192" s="46">
        <v>1.77</v>
      </c>
      <c r="J192" s="59">
        <v>0.89</v>
      </c>
      <c r="K192" s="59">
        <v>1.84</v>
      </c>
      <c r="L192" s="59">
        <v>2.4500000000000002</v>
      </c>
      <c r="M192" s="59">
        <v>2.54</v>
      </c>
      <c r="N192" s="59">
        <v>1.1200000000000001</v>
      </c>
      <c r="O192" s="59">
        <v>2.98</v>
      </c>
      <c r="P192" s="59">
        <v>4.08</v>
      </c>
      <c r="Q192" s="59">
        <v>3.4</v>
      </c>
      <c r="R192" s="59">
        <v>3.47</v>
      </c>
      <c r="S192" s="59">
        <v>3.96</v>
      </c>
      <c r="T192" s="59">
        <v>5.22</v>
      </c>
      <c r="U192" s="59">
        <v>3.21</v>
      </c>
      <c r="V192" s="59">
        <v>4.2</v>
      </c>
      <c r="W192" s="59">
        <v>2.2799999999999998</v>
      </c>
      <c r="X192" s="70">
        <v>3.84</v>
      </c>
      <c r="Y192" s="37">
        <f t="shared" si="88"/>
        <v>2.7950000000000004</v>
      </c>
      <c r="Z192" s="107">
        <f t="shared" si="89"/>
        <v>1.1491988055757973</v>
      </c>
      <c r="AA192" s="35">
        <f t="shared" si="90"/>
        <v>5.22</v>
      </c>
      <c r="AB192" s="35">
        <f t="shared" si="91"/>
        <v>0.89</v>
      </c>
      <c r="AC192" s="26">
        <f t="shared" ref="AC192:AC197" si="98">AA192-AB192</f>
        <v>4.33</v>
      </c>
    </row>
    <row r="193" spans="1:29" x14ac:dyDescent="0.2">
      <c r="A193" s="142"/>
      <c r="B193" s="142"/>
      <c r="C193" s="146"/>
      <c r="D193" s="54" t="s">
        <v>257</v>
      </c>
      <c r="E193" s="62">
        <v>7.62</v>
      </c>
      <c r="F193" s="59">
        <v>9.92</v>
      </c>
      <c r="G193" s="59">
        <v>10.43</v>
      </c>
      <c r="H193" s="59">
        <v>7.23</v>
      </c>
      <c r="I193" s="59">
        <v>8.19</v>
      </c>
      <c r="J193" s="59">
        <v>6.03</v>
      </c>
      <c r="K193" s="59">
        <v>8.1300000000000008</v>
      </c>
      <c r="L193" s="59">
        <v>9.1300000000000008</v>
      </c>
      <c r="M193" s="59">
        <v>10.039999999999999</v>
      </c>
      <c r="N193" s="59">
        <v>8.01</v>
      </c>
      <c r="O193" s="59">
        <v>8.9</v>
      </c>
      <c r="P193" s="59">
        <v>12.03</v>
      </c>
      <c r="Q193" s="59">
        <v>10.5</v>
      </c>
      <c r="R193" s="59">
        <v>10.06</v>
      </c>
      <c r="S193" s="59">
        <v>11.36</v>
      </c>
      <c r="T193" s="59">
        <v>13.86</v>
      </c>
      <c r="U193" s="59">
        <v>8.91</v>
      </c>
      <c r="V193" s="59">
        <v>11.72</v>
      </c>
      <c r="W193" s="59">
        <v>8.4</v>
      </c>
      <c r="X193" s="70">
        <v>11.67</v>
      </c>
      <c r="Y193" s="37">
        <f t="shared" si="88"/>
        <v>9.6069999999999993</v>
      </c>
      <c r="Z193" s="107">
        <f t="shared" si="89"/>
        <v>1.91285430154714</v>
      </c>
      <c r="AA193" s="35">
        <f t="shared" si="90"/>
        <v>13.86</v>
      </c>
      <c r="AB193" s="35">
        <f t="shared" si="91"/>
        <v>6.03</v>
      </c>
      <c r="AC193" s="26">
        <f t="shared" si="98"/>
        <v>7.8299999999999992</v>
      </c>
    </row>
    <row r="194" spans="1:29" x14ac:dyDescent="0.2">
      <c r="A194" s="142"/>
      <c r="B194" s="142"/>
      <c r="C194" s="55" t="s">
        <v>258</v>
      </c>
      <c r="D194" s="56" t="s">
        <v>259</v>
      </c>
      <c r="E194" s="49">
        <v>4</v>
      </c>
      <c r="F194">
        <v>3</v>
      </c>
      <c r="G194" t="s">
        <v>472</v>
      </c>
      <c r="H194">
        <v>4</v>
      </c>
      <c r="I194">
        <v>4</v>
      </c>
      <c r="J194" s="103" t="s">
        <v>472</v>
      </c>
      <c r="K194" s="103" t="s">
        <v>472</v>
      </c>
      <c r="L194" s="103">
        <v>2</v>
      </c>
      <c r="M194" s="103">
        <v>3</v>
      </c>
      <c r="N194" s="103">
        <v>5</v>
      </c>
      <c r="O194" s="103">
        <v>0</v>
      </c>
      <c r="P194" s="103">
        <v>1</v>
      </c>
      <c r="Q194" s="103">
        <v>0</v>
      </c>
      <c r="R194" s="103">
        <v>1</v>
      </c>
      <c r="S194" s="103">
        <v>2</v>
      </c>
      <c r="T194" s="103">
        <v>1</v>
      </c>
      <c r="U194" s="103">
        <v>1</v>
      </c>
      <c r="V194" s="103">
        <v>0</v>
      </c>
      <c r="W194" s="103">
        <v>0</v>
      </c>
      <c r="X194" s="53">
        <v>0</v>
      </c>
      <c r="Y194" s="37">
        <f t="shared" si="88"/>
        <v>1.8235294117647058</v>
      </c>
      <c r="Z194" s="107">
        <f t="shared" si="89"/>
        <v>1.7042334830374277</v>
      </c>
      <c r="AA194" s="35">
        <f t="shared" si="90"/>
        <v>5</v>
      </c>
      <c r="AB194" s="35">
        <f t="shared" si="91"/>
        <v>0</v>
      </c>
      <c r="AC194" s="26">
        <f t="shared" si="98"/>
        <v>5</v>
      </c>
    </row>
    <row r="195" spans="1:29" x14ac:dyDescent="0.2">
      <c r="A195" s="142"/>
      <c r="B195" s="142"/>
      <c r="C195" s="144" t="s">
        <v>260</v>
      </c>
      <c r="D195" s="52" t="s">
        <v>255</v>
      </c>
      <c r="E195" s="37">
        <v>41.09</v>
      </c>
      <c r="F195" s="46">
        <v>38.46</v>
      </c>
      <c r="G195" s="46">
        <v>44.74</v>
      </c>
      <c r="H195" s="46">
        <v>31.17</v>
      </c>
      <c r="I195" s="46">
        <v>34.93</v>
      </c>
      <c r="J195" s="59">
        <v>40.61</v>
      </c>
      <c r="K195" s="59">
        <v>39.4</v>
      </c>
      <c r="L195" s="59">
        <v>36.26</v>
      </c>
      <c r="M195" s="59">
        <v>36.94</v>
      </c>
      <c r="N195" s="59">
        <v>44.89</v>
      </c>
      <c r="O195" s="59">
        <v>31.93</v>
      </c>
      <c r="P195" s="59">
        <v>36.68</v>
      </c>
      <c r="Q195" s="59">
        <v>34.21</v>
      </c>
      <c r="R195" s="59">
        <v>31.14</v>
      </c>
      <c r="S195" s="59">
        <v>31.25</v>
      </c>
      <c r="T195" s="59">
        <v>31.74</v>
      </c>
      <c r="U195" s="59">
        <v>26.76</v>
      </c>
      <c r="V195" s="59">
        <v>36.39</v>
      </c>
      <c r="W195" s="59">
        <v>34.64</v>
      </c>
      <c r="X195" s="70">
        <v>34.520000000000003</v>
      </c>
      <c r="Y195" s="37">
        <f t="shared" si="88"/>
        <v>35.887500000000003</v>
      </c>
      <c r="Z195" s="107">
        <f t="shared" si="89"/>
        <v>4.6987914179578194</v>
      </c>
      <c r="AA195" s="35">
        <f t="shared" si="90"/>
        <v>44.89</v>
      </c>
      <c r="AB195" s="35">
        <f t="shared" si="91"/>
        <v>26.76</v>
      </c>
      <c r="AC195" s="26">
        <f t="shared" si="98"/>
        <v>18.13</v>
      </c>
    </row>
    <row r="196" spans="1:29" x14ac:dyDescent="0.2">
      <c r="A196" s="142"/>
      <c r="B196" s="142"/>
      <c r="C196" s="145"/>
      <c r="D196" s="53" t="s">
        <v>256</v>
      </c>
      <c r="E196" s="37">
        <v>1.39</v>
      </c>
      <c r="F196" s="46">
        <v>2.46</v>
      </c>
      <c r="G196" s="46">
        <v>3.09</v>
      </c>
      <c r="H196" s="46">
        <v>1.76</v>
      </c>
      <c r="I196" s="46">
        <v>1.79</v>
      </c>
      <c r="J196" s="59">
        <v>0.92</v>
      </c>
      <c r="K196" s="59">
        <v>1.86</v>
      </c>
      <c r="L196" s="59">
        <v>2.46</v>
      </c>
      <c r="M196" s="59">
        <v>2.5499999999999998</v>
      </c>
      <c r="N196" s="59">
        <v>1.1299999999999999</v>
      </c>
      <c r="O196" s="59">
        <v>3</v>
      </c>
      <c r="P196" s="59">
        <v>4.08</v>
      </c>
      <c r="Q196" s="59">
        <v>3.39</v>
      </c>
      <c r="R196" s="59">
        <v>3.48</v>
      </c>
      <c r="S196" s="59">
        <v>3.96</v>
      </c>
      <c r="T196" s="59">
        <v>5.25</v>
      </c>
      <c r="U196" s="59">
        <v>3.21</v>
      </c>
      <c r="V196" s="59">
        <v>4.21</v>
      </c>
      <c r="W196" s="59">
        <v>2.29</v>
      </c>
      <c r="X196" s="70">
        <v>3.84</v>
      </c>
      <c r="Y196" s="37">
        <f t="shared" si="88"/>
        <v>2.8059999999999996</v>
      </c>
      <c r="Z196" s="107">
        <f t="shared" si="89"/>
        <v>1.1472777849280777</v>
      </c>
      <c r="AA196" s="35">
        <f t="shared" si="90"/>
        <v>5.25</v>
      </c>
      <c r="AB196" s="35">
        <f t="shared" si="91"/>
        <v>0.92</v>
      </c>
      <c r="AC196" s="26">
        <f t="shared" si="98"/>
        <v>4.33</v>
      </c>
    </row>
    <row r="197" spans="1:29" x14ac:dyDescent="0.2">
      <c r="A197" s="143"/>
      <c r="B197" s="143"/>
      <c r="C197" s="146"/>
      <c r="D197" s="54" t="s">
        <v>257</v>
      </c>
      <c r="E197" s="38">
        <v>7.63</v>
      </c>
      <c r="F197" s="51">
        <v>9.8800000000000008</v>
      </c>
      <c r="G197" s="51">
        <v>10.43</v>
      </c>
      <c r="H197" s="51">
        <v>7.23</v>
      </c>
      <c r="I197" s="51">
        <v>8.2100000000000009</v>
      </c>
      <c r="J197" s="64">
        <v>6.01</v>
      </c>
      <c r="K197" s="64">
        <v>8.14</v>
      </c>
      <c r="L197" s="64">
        <v>9.1300000000000008</v>
      </c>
      <c r="M197" s="64">
        <v>10.029999999999999</v>
      </c>
      <c r="N197" s="64">
        <v>7.98</v>
      </c>
      <c r="O197" s="64">
        <v>8.89</v>
      </c>
      <c r="P197" s="64">
        <v>12.03</v>
      </c>
      <c r="Q197" s="64">
        <v>10.5</v>
      </c>
      <c r="R197" s="64">
        <v>10.06</v>
      </c>
      <c r="S197" s="64">
        <v>11.3</v>
      </c>
      <c r="T197" s="64">
        <v>13.86</v>
      </c>
      <c r="U197" s="64">
        <v>8.93</v>
      </c>
      <c r="V197" s="64">
        <v>11.7</v>
      </c>
      <c r="W197" s="64">
        <v>8.4</v>
      </c>
      <c r="X197" s="72">
        <v>11.66</v>
      </c>
      <c r="Y197" s="38">
        <f t="shared" si="88"/>
        <v>9.6</v>
      </c>
      <c r="Z197" s="108">
        <f t="shared" si="89"/>
        <v>1.9092269033357574</v>
      </c>
      <c r="AA197" s="51">
        <f t="shared" si="90"/>
        <v>13.86</v>
      </c>
      <c r="AB197" s="51">
        <f t="shared" si="91"/>
        <v>6.01</v>
      </c>
      <c r="AC197" s="27">
        <f t="shared" si="98"/>
        <v>7.85</v>
      </c>
    </row>
    <row r="198" spans="1:29" x14ac:dyDescent="0.2">
      <c r="A198" s="141" t="s">
        <v>470</v>
      </c>
      <c r="B198" s="141" t="s">
        <v>479</v>
      </c>
      <c r="C198" s="144" t="s">
        <v>254</v>
      </c>
      <c r="D198" s="52" t="s">
        <v>255</v>
      </c>
      <c r="E198" s="36">
        <v>44.5</v>
      </c>
      <c r="F198" s="44">
        <v>43.52</v>
      </c>
      <c r="G198" s="44">
        <v>46.25</v>
      </c>
      <c r="H198" s="44">
        <v>49.6</v>
      </c>
      <c r="I198" s="44">
        <v>45.88</v>
      </c>
      <c r="J198" s="66">
        <v>44.99</v>
      </c>
      <c r="K198" s="66">
        <v>44.5</v>
      </c>
      <c r="L198" s="66">
        <v>46.01</v>
      </c>
      <c r="M198" s="66">
        <v>46.04</v>
      </c>
      <c r="N198" s="66">
        <v>45.1</v>
      </c>
      <c r="O198" s="66">
        <v>44.93</v>
      </c>
      <c r="P198" s="66">
        <v>44.8</v>
      </c>
      <c r="Q198" s="66">
        <v>38.799999999999997</v>
      </c>
      <c r="R198" s="66">
        <v>39.26</v>
      </c>
      <c r="S198" s="66">
        <v>42.8</v>
      </c>
      <c r="T198" s="66">
        <v>41.71</v>
      </c>
      <c r="U198" s="66">
        <v>40.1</v>
      </c>
      <c r="V198" s="66">
        <v>39.47</v>
      </c>
      <c r="W198" s="66">
        <v>43.07</v>
      </c>
      <c r="X198" s="69">
        <v>39.79</v>
      </c>
      <c r="Y198" s="36">
        <f t="shared" si="88"/>
        <v>43.555999999999997</v>
      </c>
      <c r="Z198" s="106">
        <f t="shared" si="89"/>
        <v>2.8942127372432482</v>
      </c>
      <c r="AA198" s="44">
        <f t="shared" si="90"/>
        <v>49.6</v>
      </c>
      <c r="AB198" s="44">
        <f t="shared" si="91"/>
        <v>38.799999999999997</v>
      </c>
      <c r="AC198" s="25">
        <f>AA198-AB198</f>
        <v>10.800000000000004</v>
      </c>
    </row>
    <row r="199" spans="1:29" x14ac:dyDescent="0.2">
      <c r="A199" s="142"/>
      <c r="B199" s="142"/>
      <c r="C199" s="145"/>
      <c r="D199" s="53" t="s">
        <v>256</v>
      </c>
      <c r="E199" s="37">
        <v>2.85</v>
      </c>
      <c r="F199" s="46">
        <v>3.71</v>
      </c>
      <c r="G199" s="46">
        <v>3.62</v>
      </c>
      <c r="H199" s="46">
        <v>2.61</v>
      </c>
      <c r="I199" s="46">
        <v>3.8</v>
      </c>
      <c r="J199" s="59">
        <v>2.84</v>
      </c>
      <c r="K199" s="59">
        <v>4.67</v>
      </c>
      <c r="L199" s="59">
        <v>3.15</v>
      </c>
      <c r="M199" s="59">
        <v>3.25</v>
      </c>
      <c r="N199" s="59">
        <v>4.2699999999999996</v>
      </c>
      <c r="O199" s="59">
        <v>4.09</v>
      </c>
      <c r="P199" s="59">
        <v>4.0999999999999996</v>
      </c>
      <c r="Q199" s="59">
        <v>4.21</v>
      </c>
      <c r="R199" s="59">
        <v>4.5199999999999996</v>
      </c>
      <c r="S199" s="59">
        <v>3.53</v>
      </c>
      <c r="T199" s="59">
        <v>2.44</v>
      </c>
      <c r="U199" s="59">
        <v>4.03</v>
      </c>
      <c r="V199" s="59">
        <v>5.21</v>
      </c>
      <c r="W199" s="59">
        <v>4.78</v>
      </c>
      <c r="X199" s="70">
        <v>4.58</v>
      </c>
      <c r="Y199" s="37">
        <f t="shared" si="88"/>
        <v>3.8129999999999997</v>
      </c>
      <c r="Z199" s="107">
        <f t="shared" si="89"/>
        <v>0.77367952021493092</v>
      </c>
      <c r="AA199" s="35">
        <f t="shared" si="90"/>
        <v>5.21</v>
      </c>
      <c r="AB199" s="35">
        <f t="shared" si="91"/>
        <v>2.44</v>
      </c>
      <c r="AC199" s="26">
        <f t="shared" ref="AC199:AC204" si="99">AA199-AB199</f>
        <v>2.77</v>
      </c>
    </row>
    <row r="200" spans="1:29" x14ac:dyDescent="0.2">
      <c r="A200" s="142"/>
      <c r="B200" s="142"/>
      <c r="C200" s="146"/>
      <c r="D200" s="54" t="s">
        <v>257</v>
      </c>
      <c r="E200" s="62">
        <v>9.1</v>
      </c>
      <c r="F200" s="59">
        <v>9.98</v>
      </c>
      <c r="G200" s="59">
        <v>9.59</v>
      </c>
      <c r="H200" s="59">
        <v>8.7100000000000009</v>
      </c>
      <c r="I200" s="59">
        <v>10.81</v>
      </c>
      <c r="J200" s="59">
        <v>9.4</v>
      </c>
      <c r="K200" s="59">
        <v>13.1</v>
      </c>
      <c r="L200" s="59">
        <v>10.42</v>
      </c>
      <c r="M200" s="59">
        <v>11.01</v>
      </c>
      <c r="N200" s="59">
        <v>11.17</v>
      </c>
      <c r="O200" s="59">
        <v>13.86</v>
      </c>
      <c r="P200" s="59">
        <v>13.77</v>
      </c>
      <c r="Q200" s="59">
        <v>13.45</v>
      </c>
      <c r="R200" s="59">
        <v>13.7</v>
      </c>
      <c r="S200" s="59">
        <v>12.36</v>
      </c>
      <c r="T200" s="59">
        <v>10.01</v>
      </c>
      <c r="U200" s="59">
        <v>12.82</v>
      </c>
      <c r="V200" s="59">
        <v>14.34</v>
      </c>
      <c r="W200" s="59">
        <v>14.26</v>
      </c>
      <c r="X200" s="70">
        <v>14.4</v>
      </c>
      <c r="Y200" s="37">
        <f t="shared" si="88"/>
        <v>11.812999999999999</v>
      </c>
      <c r="Z200" s="107">
        <f t="shared" si="89"/>
        <v>1.9823566517498523</v>
      </c>
      <c r="AA200" s="35">
        <f t="shared" si="90"/>
        <v>14.4</v>
      </c>
      <c r="AB200" s="35">
        <f t="shared" si="91"/>
        <v>8.7100000000000009</v>
      </c>
      <c r="AC200" s="26">
        <f t="shared" si="99"/>
        <v>5.6899999999999995</v>
      </c>
    </row>
    <row r="201" spans="1:29" x14ac:dyDescent="0.2">
      <c r="A201" s="142"/>
      <c r="B201" s="142"/>
      <c r="C201" s="55" t="s">
        <v>258</v>
      </c>
      <c r="D201" s="56" t="s">
        <v>259</v>
      </c>
      <c r="E201" s="49">
        <v>0</v>
      </c>
      <c r="F201">
        <v>0</v>
      </c>
      <c r="G201">
        <v>0</v>
      </c>
      <c r="H201">
        <v>0</v>
      </c>
      <c r="I201">
        <v>0</v>
      </c>
      <c r="J201" s="103">
        <v>0</v>
      </c>
      <c r="K201" s="103">
        <v>0</v>
      </c>
      <c r="L201" s="103">
        <v>0</v>
      </c>
      <c r="M201" s="103">
        <v>0</v>
      </c>
      <c r="N201" s="103">
        <v>0</v>
      </c>
      <c r="O201" s="103">
        <v>0</v>
      </c>
      <c r="P201" s="103">
        <v>1</v>
      </c>
      <c r="Q201" s="103">
        <v>1</v>
      </c>
      <c r="R201" s="103">
        <v>0</v>
      </c>
      <c r="S201" s="103">
        <v>0</v>
      </c>
      <c r="T201" s="103">
        <v>0</v>
      </c>
      <c r="U201" s="103">
        <v>1</v>
      </c>
      <c r="V201" s="103">
        <v>0</v>
      </c>
      <c r="W201" s="103">
        <v>1</v>
      </c>
      <c r="X201" s="53">
        <v>1</v>
      </c>
      <c r="Y201" s="37">
        <f t="shared" si="88"/>
        <v>0.25</v>
      </c>
      <c r="Z201" s="107">
        <f t="shared" si="89"/>
        <v>0.4442616583193193</v>
      </c>
      <c r="AA201" s="35">
        <f t="shared" si="90"/>
        <v>1</v>
      </c>
      <c r="AB201" s="35">
        <f t="shared" si="91"/>
        <v>0</v>
      </c>
      <c r="AC201" s="26">
        <f t="shared" si="99"/>
        <v>1</v>
      </c>
    </row>
    <row r="202" spans="1:29" x14ac:dyDescent="0.2">
      <c r="A202" s="142"/>
      <c r="B202" s="142"/>
      <c r="C202" s="144" t="s">
        <v>260</v>
      </c>
      <c r="D202" s="52" t="s">
        <v>255</v>
      </c>
      <c r="E202" s="37">
        <v>44.47</v>
      </c>
      <c r="F202" s="46">
        <v>43.51</v>
      </c>
      <c r="G202" s="46">
        <v>46.27</v>
      </c>
      <c r="H202" s="46">
        <v>49.61</v>
      </c>
      <c r="I202" s="46">
        <v>45.89</v>
      </c>
      <c r="J202" s="59">
        <v>45.02</v>
      </c>
      <c r="K202" s="59">
        <v>44.47</v>
      </c>
      <c r="L202" s="59">
        <v>45.98</v>
      </c>
      <c r="M202" s="59">
        <v>46.02</v>
      </c>
      <c r="N202" s="59">
        <v>45.09</v>
      </c>
      <c r="O202" s="59">
        <v>44.98</v>
      </c>
      <c r="P202" s="59">
        <v>44.71</v>
      </c>
      <c r="Q202" s="59">
        <v>38.72</v>
      </c>
      <c r="R202" s="59">
        <v>39.29</v>
      </c>
      <c r="S202" s="59">
        <v>42.77</v>
      </c>
      <c r="T202" s="59">
        <v>41.73</v>
      </c>
      <c r="U202" s="59">
        <v>40.06</v>
      </c>
      <c r="V202" s="59">
        <v>39.479999999999997</v>
      </c>
      <c r="W202" s="59">
        <v>42.98</v>
      </c>
      <c r="X202" s="70">
        <v>39.74</v>
      </c>
      <c r="Y202" s="37">
        <f t="shared" si="88"/>
        <v>43.539500000000011</v>
      </c>
      <c r="Z202" s="107">
        <f t="shared" si="89"/>
        <v>2.903735298578459</v>
      </c>
      <c r="AA202" s="35">
        <f t="shared" si="90"/>
        <v>49.61</v>
      </c>
      <c r="AB202" s="35">
        <f t="shared" si="91"/>
        <v>38.72</v>
      </c>
      <c r="AC202" s="26">
        <f t="shared" si="99"/>
        <v>10.89</v>
      </c>
    </row>
    <row r="203" spans="1:29" x14ac:dyDescent="0.2">
      <c r="A203" s="142"/>
      <c r="B203" s="142"/>
      <c r="C203" s="145"/>
      <c r="D203" s="53" t="s">
        <v>256</v>
      </c>
      <c r="E203" s="37">
        <v>2.86</v>
      </c>
      <c r="F203" s="46">
        <v>3.71</v>
      </c>
      <c r="G203" s="46">
        <v>3.64</v>
      </c>
      <c r="H203" s="46">
        <v>2.63</v>
      </c>
      <c r="I203" s="46">
        <v>3.82</v>
      </c>
      <c r="J203" s="59">
        <v>2.85</v>
      </c>
      <c r="K203" s="59">
        <v>4.7</v>
      </c>
      <c r="L203" s="59">
        <v>3.16</v>
      </c>
      <c r="M203" s="59">
        <v>3.27</v>
      </c>
      <c r="N203" s="59">
        <v>4.29</v>
      </c>
      <c r="O203" s="59">
        <v>4.0999999999999996</v>
      </c>
      <c r="P203" s="59">
        <v>4.13</v>
      </c>
      <c r="Q203" s="59">
        <v>4.22</v>
      </c>
      <c r="R203" s="59">
        <v>4.53</v>
      </c>
      <c r="S203" s="59">
        <v>3.54</v>
      </c>
      <c r="T203" s="59">
        <v>2.46</v>
      </c>
      <c r="U203" s="59">
        <v>4.0599999999999996</v>
      </c>
      <c r="V203" s="59">
        <v>5.22</v>
      </c>
      <c r="W203" s="59">
        <v>4.8</v>
      </c>
      <c r="X203" s="70">
        <v>4.5999999999999996</v>
      </c>
      <c r="Y203" s="37">
        <f t="shared" si="88"/>
        <v>3.8295000000000003</v>
      </c>
      <c r="Z203" s="107">
        <f t="shared" si="89"/>
        <v>0.77485805151653386</v>
      </c>
      <c r="AA203" s="35">
        <f t="shared" si="90"/>
        <v>5.22</v>
      </c>
      <c r="AB203" s="35">
        <f t="shared" si="91"/>
        <v>2.46</v>
      </c>
      <c r="AC203" s="26">
        <f t="shared" si="99"/>
        <v>2.76</v>
      </c>
    </row>
    <row r="204" spans="1:29" x14ac:dyDescent="0.2">
      <c r="A204" s="143"/>
      <c r="B204" s="143"/>
      <c r="C204" s="146"/>
      <c r="D204" s="54" t="s">
        <v>257</v>
      </c>
      <c r="E204" s="38">
        <v>9.11</v>
      </c>
      <c r="F204" s="51">
        <v>9.9700000000000006</v>
      </c>
      <c r="G204" s="51">
        <v>9.56</v>
      </c>
      <c r="H204" s="51">
        <v>8.68</v>
      </c>
      <c r="I204" s="51">
        <v>10.8</v>
      </c>
      <c r="J204" s="64">
        <v>9.39</v>
      </c>
      <c r="K204" s="64">
        <v>13.1</v>
      </c>
      <c r="L204" s="64">
        <v>10.41</v>
      </c>
      <c r="M204" s="64">
        <v>11</v>
      </c>
      <c r="N204" s="64">
        <v>11.16</v>
      </c>
      <c r="O204" s="64">
        <v>13.86</v>
      </c>
      <c r="P204" s="64">
        <v>13.75</v>
      </c>
      <c r="Q204" s="64">
        <v>13.47</v>
      </c>
      <c r="R204" s="64">
        <v>13.7</v>
      </c>
      <c r="S204" s="64">
        <v>12.34</v>
      </c>
      <c r="T204" s="64">
        <v>10</v>
      </c>
      <c r="U204" s="64">
        <v>12.83</v>
      </c>
      <c r="V204" s="64">
        <v>14.32</v>
      </c>
      <c r="W204" s="64">
        <v>14.22</v>
      </c>
      <c r="X204" s="72">
        <v>14.39</v>
      </c>
      <c r="Y204" s="38">
        <f t="shared" si="88"/>
        <v>11.803000000000001</v>
      </c>
      <c r="Z204" s="108">
        <f t="shared" si="89"/>
        <v>1.9837367715872372</v>
      </c>
      <c r="AA204" s="51">
        <f t="shared" si="90"/>
        <v>14.39</v>
      </c>
      <c r="AB204" s="51">
        <f t="shared" si="91"/>
        <v>8.68</v>
      </c>
      <c r="AC204" s="27">
        <f t="shared" si="99"/>
        <v>5.7100000000000009</v>
      </c>
    </row>
    <row r="205" spans="1:29" x14ac:dyDescent="0.2">
      <c r="A205" s="141" t="s">
        <v>470</v>
      </c>
      <c r="B205" s="141" t="s">
        <v>480</v>
      </c>
      <c r="C205" s="144" t="s">
        <v>254</v>
      </c>
      <c r="D205" s="52" t="s">
        <v>255</v>
      </c>
      <c r="E205" s="36">
        <v>37.57</v>
      </c>
      <c r="F205" s="44">
        <v>38.96</v>
      </c>
      <c r="G205" s="44">
        <v>46.22</v>
      </c>
      <c r="H205" s="44">
        <v>51.92</v>
      </c>
      <c r="I205" s="44">
        <v>53.66</v>
      </c>
      <c r="J205" s="66">
        <v>45.64</v>
      </c>
      <c r="K205" s="66">
        <v>51.71</v>
      </c>
      <c r="L205" s="66">
        <v>48.05</v>
      </c>
      <c r="M205" s="66">
        <v>54.26</v>
      </c>
      <c r="N205" s="66">
        <v>43.23</v>
      </c>
      <c r="O205" s="66">
        <v>48.05</v>
      </c>
      <c r="P205" s="66">
        <v>46.86</v>
      </c>
      <c r="Q205" s="66">
        <v>40.89</v>
      </c>
      <c r="R205" s="66">
        <v>31.37</v>
      </c>
      <c r="S205" s="66">
        <v>31.02</v>
      </c>
      <c r="T205" s="66">
        <v>33.25</v>
      </c>
      <c r="U205" s="66">
        <v>34.200000000000003</v>
      </c>
      <c r="V205" s="66">
        <v>35.200000000000003</v>
      </c>
      <c r="W205" s="66">
        <v>37.799999999999997</v>
      </c>
      <c r="X205" s="69">
        <v>37.56</v>
      </c>
      <c r="Y205" s="36">
        <f t="shared" si="88"/>
        <v>42.371000000000002</v>
      </c>
      <c r="Z205" s="106">
        <f t="shared" si="89"/>
        <v>7.5750573386747631</v>
      </c>
      <c r="AA205" s="44">
        <f t="shared" si="90"/>
        <v>54.26</v>
      </c>
      <c r="AB205" s="44">
        <f t="shared" si="91"/>
        <v>31.02</v>
      </c>
      <c r="AC205" s="25">
        <f>AA205-AB205</f>
        <v>23.24</v>
      </c>
    </row>
    <row r="206" spans="1:29" x14ac:dyDescent="0.2">
      <c r="A206" s="142"/>
      <c r="B206" s="142"/>
      <c r="C206" s="145"/>
      <c r="D206" s="53" t="s">
        <v>256</v>
      </c>
      <c r="E206" s="37">
        <v>1.4</v>
      </c>
      <c r="F206" s="46">
        <v>1.78</v>
      </c>
      <c r="G206" s="46">
        <v>1.47</v>
      </c>
      <c r="H206" s="46">
        <v>1.21</v>
      </c>
      <c r="I206" s="46">
        <v>0.85</v>
      </c>
      <c r="J206" s="59">
        <v>1.62</v>
      </c>
      <c r="K206" s="59">
        <v>1.36</v>
      </c>
      <c r="L206" s="59">
        <v>2.08</v>
      </c>
      <c r="M206" s="59">
        <v>0.59</v>
      </c>
      <c r="N206" s="59">
        <v>1.55</v>
      </c>
      <c r="O206" s="59">
        <v>1.77</v>
      </c>
      <c r="P206" s="59">
        <v>1.06</v>
      </c>
      <c r="Q206" s="59">
        <v>1.59</v>
      </c>
      <c r="R206" s="59">
        <v>1.21</v>
      </c>
      <c r="S206" s="59">
        <v>2.0499999999999998</v>
      </c>
      <c r="T206" s="59">
        <v>1.25</v>
      </c>
      <c r="U206" s="59">
        <v>1.66</v>
      </c>
      <c r="V206" s="59">
        <v>2.14</v>
      </c>
      <c r="W206" s="59">
        <v>3.25</v>
      </c>
      <c r="X206" s="70">
        <v>2.58</v>
      </c>
      <c r="Y206" s="37">
        <f t="shared" si="88"/>
        <v>1.6234999999999999</v>
      </c>
      <c r="Z206" s="107">
        <f t="shared" si="89"/>
        <v>0.60173674082870976</v>
      </c>
      <c r="AA206" s="35">
        <f t="shared" si="90"/>
        <v>3.25</v>
      </c>
      <c r="AB206" s="35">
        <f t="shared" si="91"/>
        <v>0.59</v>
      </c>
      <c r="AC206" s="26">
        <f t="shared" ref="AC206:AC211" si="100">AA206-AB206</f>
        <v>2.66</v>
      </c>
    </row>
    <row r="207" spans="1:29" x14ac:dyDescent="0.2">
      <c r="A207" s="142"/>
      <c r="B207" s="142"/>
      <c r="C207" s="146"/>
      <c r="D207" s="54" t="s">
        <v>257</v>
      </c>
      <c r="E207" s="62">
        <v>4.3600000000000003</v>
      </c>
      <c r="F207" s="59">
        <v>5</v>
      </c>
      <c r="G207" s="59">
        <v>8.27</v>
      </c>
      <c r="H207" s="59">
        <v>10.95</v>
      </c>
      <c r="I207" s="59">
        <v>7.87</v>
      </c>
      <c r="J207" s="59">
        <v>8</v>
      </c>
      <c r="K207" s="59">
        <v>9.1999999999999993</v>
      </c>
      <c r="L207" s="59">
        <v>9.48</v>
      </c>
      <c r="M207" s="59">
        <v>7.13</v>
      </c>
      <c r="N207" s="59">
        <v>7.5</v>
      </c>
      <c r="O207" s="59">
        <v>9.61</v>
      </c>
      <c r="P207" s="59">
        <v>8.91</v>
      </c>
      <c r="Q207" s="59">
        <v>7.88</v>
      </c>
      <c r="R207" s="59">
        <v>6.54</v>
      </c>
      <c r="S207" s="59">
        <v>8.08</v>
      </c>
      <c r="T207" s="59">
        <v>5.92</v>
      </c>
      <c r="U207" s="59">
        <v>7.79</v>
      </c>
      <c r="V207" s="59">
        <v>9.65</v>
      </c>
      <c r="W207" s="59">
        <v>12.43</v>
      </c>
      <c r="X207" s="70">
        <v>10.64</v>
      </c>
      <c r="Y207" s="37">
        <f t="shared" si="88"/>
        <v>8.2604999999999986</v>
      </c>
      <c r="Z207" s="107">
        <f t="shared" si="89"/>
        <v>1.967928312237329</v>
      </c>
      <c r="AA207" s="35">
        <f t="shared" si="90"/>
        <v>12.43</v>
      </c>
      <c r="AB207" s="35">
        <f t="shared" si="91"/>
        <v>4.3600000000000003</v>
      </c>
      <c r="AC207" s="26">
        <f t="shared" si="100"/>
        <v>8.07</v>
      </c>
    </row>
    <row r="208" spans="1:29" x14ac:dyDescent="0.2">
      <c r="A208" s="142"/>
      <c r="B208" s="142"/>
      <c r="C208" s="55" t="s">
        <v>258</v>
      </c>
      <c r="D208" s="56" t="s">
        <v>259</v>
      </c>
      <c r="E208" s="49">
        <v>0</v>
      </c>
      <c r="F208">
        <v>2</v>
      </c>
      <c r="G208">
        <v>1</v>
      </c>
      <c r="H208">
        <v>0</v>
      </c>
      <c r="I208">
        <v>0</v>
      </c>
      <c r="J208" s="103">
        <v>0</v>
      </c>
      <c r="K208" s="103">
        <v>0</v>
      </c>
      <c r="L208" s="103">
        <v>0</v>
      </c>
      <c r="M208" s="103">
        <v>0</v>
      </c>
      <c r="N208" s="103">
        <v>0</v>
      </c>
      <c r="O208" s="103">
        <v>0</v>
      </c>
      <c r="P208" s="103">
        <v>0</v>
      </c>
      <c r="Q208" s="103">
        <v>1</v>
      </c>
      <c r="R208" s="103">
        <v>3</v>
      </c>
      <c r="S208" s="103">
        <v>3</v>
      </c>
      <c r="T208" s="103">
        <v>2</v>
      </c>
      <c r="U208" s="103">
        <v>4</v>
      </c>
      <c r="V208" s="103">
        <v>3</v>
      </c>
      <c r="W208" s="103">
        <v>1</v>
      </c>
      <c r="X208" s="53">
        <v>0</v>
      </c>
      <c r="Y208" s="37">
        <f t="shared" si="88"/>
        <v>1</v>
      </c>
      <c r="Z208" s="107">
        <f t="shared" si="89"/>
        <v>1.3377121081198773</v>
      </c>
      <c r="AA208" s="35">
        <f t="shared" si="90"/>
        <v>4</v>
      </c>
      <c r="AB208" s="35">
        <f t="shared" si="91"/>
        <v>0</v>
      </c>
      <c r="AC208" s="26">
        <f t="shared" si="100"/>
        <v>4</v>
      </c>
    </row>
    <row r="209" spans="1:29" x14ac:dyDescent="0.2">
      <c r="A209" s="142"/>
      <c r="B209" s="142"/>
      <c r="C209" s="144" t="s">
        <v>260</v>
      </c>
      <c r="D209" s="52" t="s">
        <v>255</v>
      </c>
      <c r="E209" s="37">
        <v>37.619999999999997</v>
      </c>
      <c r="F209" s="46">
        <v>38.840000000000003</v>
      </c>
      <c r="G209" s="46">
        <v>46.19</v>
      </c>
      <c r="H209" s="46">
        <v>51.94</v>
      </c>
      <c r="I209" s="46">
        <v>53.66</v>
      </c>
      <c r="J209" s="59">
        <v>45.67</v>
      </c>
      <c r="K209" s="59">
        <v>51.72</v>
      </c>
      <c r="L209" s="59">
        <v>48.08</v>
      </c>
      <c r="M209" s="59">
        <v>54.27</v>
      </c>
      <c r="N209" s="59">
        <v>43.23</v>
      </c>
      <c r="O209" s="59">
        <v>48.06</v>
      </c>
      <c r="P209" s="59">
        <v>46.86</v>
      </c>
      <c r="Q209" s="59">
        <v>40.840000000000003</v>
      </c>
      <c r="R209" s="59">
        <v>31.11</v>
      </c>
      <c r="S209" s="59">
        <v>30.69</v>
      </c>
      <c r="T209" s="59">
        <v>33.03</v>
      </c>
      <c r="U209" s="59">
        <v>33.85</v>
      </c>
      <c r="V209" s="59">
        <v>34.92</v>
      </c>
      <c r="W209" s="59">
        <v>37.71</v>
      </c>
      <c r="X209" s="70">
        <v>37.549999999999997</v>
      </c>
      <c r="Y209" s="37">
        <f t="shared" si="88"/>
        <v>42.292000000000002</v>
      </c>
      <c r="Z209" s="107">
        <f t="shared" si="89"/>
        <v>7.6783116291072782</v>
      </c>
      <c r="AA209" s="35">
        <f t="shared" si="90"/>
        <v>54.27</v>
      </c>
      <c r="AB209" s="35">
        <f t="shared" si="91"/>
        <v>30.69</v>
      </c>
      <c r="AC209" s="26">
        <f t="shared" si="100"/>
        <v>23.580000000000002</v>
      </c>
    </row>
    <row r="210" spans="1:29" x14ac:dyDescent="0.2">
      <c r="A210" s="142"/>
      <c r="B210" s="142"/>
      <c r="C210" s="145"/>
      <c r="D210" s="53" t="s">
        <v>256</v>
      </c>
      <c r="E210" s="37">
        <v>1.42</v>
      </c>
      <c r="F210" s="46">
        <v>1.8</v>
      </c>
      <c r="G210" s="46">
        <v>1.5</v>
      </c>
      <c r="H210" s="46">
        <v>1.22</v>
      </c>
      <c r="I210" s="46">
        <v>0.88</v>
      </c>
      <c r="J210" s="59">
        <v>1.65</v>
      </c>
      <c r="K210" s="59">
        <v>1.38</v>
      </c>
      <c r="L210" s="59">
        <v>2.09</v>
      </c>
      <c r="M210" s="59">
        <v>0.62</v>
      </c>
      <c r="N210" s="59">
        <v>1.56</v>
      </c>
      <c r="O210" s="59">
        <v>1.79</v>
      </c>
      <c r="P210" s="59">
        <v>1.0900000000000001</v>
      </c>
      <c r="Q210" s="59">
        <v>1.59</v>
      </c>
      <c r="R210" s="59">
        <v>1.22</v>
      </c>
      <c r="S210" s="59">
        <v>2.0699999999999998</v>
      </c>
      <c r="T210" s="59">
        <v>1.27</v>
      </c>
      <c r="U210" s="59">
        <v>1.65</v>
      </c>
      <c r="V210" s="59">
        <v>2.15</v>
      </c>
      <c r="W210" s="59">
        <v>3.26</v>
      </c>
      <c r="X210" s="70">
        <v>2.6</v>
      </c>
      <c r="Y210" s="37">
        <f t="shared" si="88"/>
        <v>1.6404999999999998</v>
      </c>
      <c r="Z210" s="107">
        <f t="shared" si="89"/>
        <v>0.59808884219478253</v>
      </c>
      <c r="AA210" s="35">
        <f t="shared" si="90"/>
        <v>3.26</v>
      </c>
      <c r="AB210" s="35">
        <f t="shared" si="91"/>
        <v>0.62</v>
      </c>
      <c r="AC210" s="26">
        <f t="shared" si="100"/>
        <v>2.6399999999999997</v>
      </c>
    </row>
    <row r="211" spans="1:29" x14ac:dyDescent="0.2">
      <c r="A211" s="143"/>
      <c r="B211" s="143"/>
      <c r="C211" s="146"/>
      <c r="D211" s="54" t="s">
        <v>257</v>
      </c>
      <c r="E211" s="38">
        <v>4.3600000000000003</v>
      </c>
      <c r="F211" s="51">
        <v>4.99</v>
      </c>
      <c r="G211" s="51">
        <v>8.25</v>
      </c>
      <c r="H211" s="51">
        <v>10.92</v>
      </c>
      <c r="I211" s="51">
        <v>7.84</v>
      </c>
      <c r="J211" s="64">
        <v>7.99</v>
      </c>
      <c r="K211" s="64">
        <v>9.18</v>
      </c>
      <c r="L211" s="64">
        <v>9.4700000000000006</v>
      </c>
      <c r="M211" s="64">
        <v>7.1</v>
      </c>
      <c r="N211" s="64">
        <v>7.49</v>
      </c>
      <c r="O211" s="64">
        <v>9.59</v>
      </c>
      <c r="P211" s="64">
        <v>8.91</v>
      </c>
      <c r="Q211" s="64">
        <v>7.87</v>
      </c>
      <c r="R211" s="64">
        <v>6.54</v>
      </c>
      <c r="S211" s="64">
        <v>8.09</v>
      </c>
      <c r="T211" s="64">
        <v>5.89</v>
      </c>
      <c r="U211" s="64">
        <v>7.78</v>
      </c>
      <c r="V211" s="64">
        <v>9.65</v>
      </c>
      <c r="W211" s="64">
        <v>12.41</v>
      </c>
      <c r="X211" s="72">
        <v>10.65</v>
      </c>
      <c r="Y211" s="38">
        <f t="shared" si="88"/>
        <v>8.2484999999999999</v>
      </c>
      <c r="Z211" s="108">
        <f t="shared" si="89"/>
        <v>1.9670851398372211</v>
      </c>
      <c r="AA211" s="51">
        <f t="shared" si="90"/>
        <v>12.41</v>
      </c>
      <c r="AB211" s="51">
        <f t="shared" si="91"/>
        <v>4.3600000000000003</v>
      </c>
      <c r="AC211" s="27">
        <f t="shared" si="100"/>
        <v>8.0500000000000007</v>
      </c>
    </row>
    <row r="212" spans="1:29" x14ac:dyDescent="0.2">
      <c r="A212" s="141" t="s">
        <v>470</v>
      </c>
      <c r="B212" s="141" t="s">
        <v>481</v>
      </c>
      <c r="C212" s="144" t="s">
        <v>254</v>
      </c>
      <c r="D212" s="52" t="s">
        <v>255</v>
      </c>
      <c r="E212" s="36">
        <v>66.349999999999994</v>
      </c>
      <c r="F212" s="44">
        <v>61.35</v>
      </c>
      <c r="G212" s="44">
        <v>65.37</v>
      </c>
      <c r="H212" s="44">
        <v>64.12</v>
      </c>
      <c r="I212" s="44">
        <v>67.58</v>
      </c>
      <c r="J212" s="66">
        <v>59.37</v>
      </c>
      <c r="K212" s="66">
        <v>59.44</v>
      </c>
      <c r="L212" s="66">
        <v>66.75</v>
      </c>
      <c r="M212" s="66">
        <v>60.6</v>
      </c>
      <c r="N212" s="66">
        <v>61.94</v>
      </c>
      <c r="O212" s="66">
        <v>66.510000000000005</v>
      </c>
      <c r="P212" s="66">
        <v>57.38</v>
      </c>
      <c r="Q212" s="66">
        <v>66.540000000000006</v>
      </c>
      <c r="R212" s="66">
        <v>54.61</v>
      </c>
      <c r="S212" s="66">
        <v>50.35</v>
      </c>
      <c r="T212" s="66">
        <v>49.74</v>
      </c>
      <c r="U212" s="66">
        <v>67.069999999999993</v>
      </c>
      <c r="V212" s="66">
        <v>59.65</v>
      </c>
      <c r="W212" s="66">
        <v>66.67</v>
      </c>
      <c r="X212" s="69">
        <v>56.94</v>
      </c>
      <c r="Y212" s="36">
        <f t="shared" si="88"/>
        <v>61.416500000000006</v>
      </c>
      <c r="Z212" s="106">
        <f t="shared" si="89"/>
        <v>5.520764892657537</v>
      </c>
      <c r="AA212" s="44">
        <f t="shared" si="90"/>
        <v>67.58</v>
      </c>
      <c r="AB212" s="44">
        <f t="shared" si="91"/>
        <v>49.74</v>
      </c>
      <c r="AC212" s="25">
        <f>AA212-AB212</f>
        <v>17.839999999999996</v>
      </c>
    </row>
    <row r="213" spans="1:29" x14ac:dyDescent="0.2">
      <c r="A213" s="142"/>
      <c r="B213" s="142"/>
      <c r="C213" s="145"/>
      <c r="D213" s="53" t="s">
        <v>256</v>
      </c>
      <c r="E213" s="37">
        <v>5.41</v>
      </c>
      <c r="F213" s="46">
        <v>5.35</v>
      </c>
      <c r="G213" s="46">
        <v>5.83</v>
      </c>
      <c r="H213" s="46">
        <v>6.01</v>
      </c>
      <c r="I213" s="46">
        <v>5.01</v>
      </c>
      <c r="J213" s="59">
        <v>5.47</v>
      </c>
      <c r="K213" s="59">
        <v>5.44</v>
      </c>
      <c r="L213" s="59">
        <v>4.13</v>
      </c>
      <c r="M213" s="59">
        <v>5.91</v>
      </c>
      <c r="N213" s="59">
        <v>5.34</v>
      </c>
      <c r="O213" s="59">
        <v>4.47</v>
      </c>
      <c r="P213" s="59">
        <v>6.02</v>
      </c>
      <c r="Q213" s="59">
        <v>4.38</v>
      </c>
      <c r="R213" s="59">
        <v>5.33</v>
      </c>
      <c r="S213" s="59">
        <v>5.2</v>
      </c>
      <c r="T213" s="59">
        <v>4.63</v>
      </c>
      <c r="U213" s="59">
        <v>5.85</v>
      </c>
      <c r="V213" s="59">
        <v>5.0999999999999996</v>
      </c>
      <c r="W213" s="59">
        <v>3.84</v>
      </c>
      <c r="X213" s="70">
        <v>3.68</v>
      </c>
      <c r="Y213" s="37">
        <f t="shared" ref="Y213:Y276" si="101">AVERAGE(E213:X213)</f>
        <v>5.1199999999999992</v>
      </c>
      <c r="Z213" s="107">
        <f t="shared" ref="Z213:Z276" si="102">STDEV(E213:X213)</f>
        <v>0.71225365085613845</v>
      </c>
      <c r="AA213" s="35">
        <f t="shared" ref="AA213:AA276" si="103">MAX(E213:X213)</f>
        <v>6.02</v>
      </c>
      <c r="AB213" s="35">
        <f t="shared" ref="AB213:AB276" si="104">MIN(E213:X213)</f>
        <v>3.68</v>
      </c>
      <c r="AC213" s="26">
        <f t="shared" ref="AC213:AC218" si="105">AA213-AB213</f>
        <v>2.3399999999999994</v>
      </c>
    </row>
    <row r="214" spans="1:29" x14ac:dyDescent="0.2">
      <c r="A214" s="142"/>
      <c r="B214" s="142"/>
      <c r="C214" s="146"/>
      <c r="D214" s="54" t="s">
        <v>257</v>
      </c>
      <c r="E214" s="62">
        <v>16.940000000000001</v>
      </c>
      <c r="F214" s="59">
        <v>14.9</v>
      </c>
      <c r="G214" s="59">
        <v>17.149999999999999</v>
      </c>
      <c r="H214" s="59">
        <v>16.920000000000002</v>
      </c>
      <c r="I214" s="59">
        <v>15.83</v>
      </c>
      <c r="J214" s="59">
        <v>14.44</v>
      </c>
      <c r="K214" s="59">
        <v>13.89</v>
      </c>
      <c r="L214" s="59">
        <v>15.41</v>
      </c>
      <c r="M214" s="59">
        <v>14.58</v>
      </c>
      <c r="N214" s="59">
        <v>15.19</v>
      </c>
      <c r="O214" s="59">
        <v>14.38</v>
      </c>
      <c r="P214" s="59">
        <v>15.52</v>
      </c>
      <c r="Q214" s="59">
        <v>14.25</v>
      </c>
      <c r="R214" s="59">
        <v>12.45</v>
      </c>
      <c r="S214" s="59">
        <v>10.61</v>
      </c>
      <c r="T214" s="59">
        <v>9.9700000000000006</v>
      </c>
      <c r="U214" s="59">
        <v>17.59</v>
      </c>
      <c r="V214" s="59">
        <v>13.85</v>
      </c>
      <c r="W214" s="59">
        <v>13.18</v>
      </c>
      <c r="X214" s="70">
        <v>10.82</v>
      </c>
      <c r="Y214" s="37">
        <f t="shared" si="101"/>
        <v>14.3935</v>
      </c>
      <c r="Z214" s="107">
        <f t="shared" si="102"/>
        <v>2.157594359710064</v>
      </c>
      <c r="AA214" s="35">
        <f t="shared" si="103"/>
        <v>17.59</v>
      </c>
      <c r="AB214" s="35">
        <f t="shared" si="104"/>
        <v>9.9700000000000006</v>
      </c>
      <c r="AC214" s="26">
        <f t="shared" si="105"/>
        <v>7.6199999999999992</v>
      </c>
    </row>
    <row r="215" spans="1:29" x14ac:dyDescent="0.2">
      <c r="A215" s="142"/>
      <c r="B215" s="142"/>
      <c r="C215" s="55" t="s">
        <v>258</v>
      </c>
      <c r="D215" s="56" t="s">
        <v>259</v>
      </c>
      <c r="E215" s="49">
        <v>80</v>
      </c>
      <c r="F215">
        <v>82</v>
      </c>
      <c r="G215">
        <v>79</v>
      </c>
      <c r="H215">
        <v>79</v>
      </c>
      <c r="I215">
        <v>76</v>
      </c>
      <c r="J215" s="103">
        <v>87</v>
      </c>
      <c r="K215" s="103">
        <v>83</v>
      </c>
      <c r="L215" s="103">
        <v>82</v>
      </c>
      <c r="M215" s="103">
        <v>82</v>
      </c>
      <c r="N215" s="103">
        <v>84</v>
      </c>
      <c r="O215" s="103">
        <v>80</v>
      </c>
      <c r="P215" s="103">
        <v>87</v>
      </c>
      <c r="Q215" s="103">
        <v>80</v>
      </c>
      <c r="R215" s="103">
        <v>87</v>
      </c>
      <c r="S215" s="103">
        <v>89</v>
      </c>
      <c r="T215" s="103">
        <v>93</v>
      </c>
      <c r="U215" s="103">
        <v>75</v>
      </c>
      <c r="V215" s="103">
        <v>82</v>
      </c>
      <c r="W215" s="103">
        <v>79</v>
      </c>
      <c r="X215" s="53">
        <v>87</v>
      </c>
      <c r="Y215" s="37">
        <f t="shared" si="101"/>
        <v>82.65</v>
      </c>
      <c r="Z215" s="107">
        <f t="shared" si="102"/>
        <v>4.5337912565417859</v>
      </c>
      <c r="AA215" s="35">
        <f t="shared" si="103"/>
        <v>93</v>
      </c>
      <c r="AB215" s="35">
        <f t="shared" si="104"/>
        <v>75</v>
      </c>
      <c r="AC215" s="26">
        <f t="shared" si="105"/>
        <v>18</v>
      </c>
    </row>
    <row r="216" spans="1:29" x14ac:dyDescent="0.2">
      <c r="A216" s="142"/>
      <c r="B216" s="142"/>
      <c r="C216" s="144" t="s">
        <v>260</v>
      </c>
      <c r="D216" s="52" t="s">
        <v>255</v>
      </c>
      <c r="E216" s="37">
        <v>63.56</v>
      </c>
      <c r="F216" s="46">
        <v>58.06</v>
      </c>
      <c r="G216" s="46">
        <v>62.53</v>
      </c>
      <c r="H216" s="46">
        <v>61.2</v>
      </c>
      <c r="I216" s="46">
        <v>64.989999999999995</v>
      </c>
      <c r="J216" s="59">
        <v>55.69</v>
      </c>
      <c r="K216" s="59">
        <v>55.95</v>
      </c>
      <c r="L216" s="59">
        <v>63.9</v>
      </c>
      <c r="M216" s="59">
        <v>57.23</v>
      </c>
      <c r="N216" s="59">
        <v>58.62</v>
      </c>
      <c r="O216" s="59">
        <v>63.72</v>
      </c>
      <c r="P216" s="59">
        <v>53.46</v>
      </c>
      <c r="Q216" s="59">
        <v>63.75</v>
      </c>
      <c r="R216" s="59">
        <v>50.37</v>
      </c>
      <c r="S216" s="59">
        <v>45.33</v>
      </c>
      <c r="T216" s="59">
        <v>44.39</v>
      </c>
      <c r="U216" s="59">
        <v>64.489999999999995</v>
      </c>
      <c r="V216" s="59">
        <v>56.23</v>
      </c>
      <c r="W216" s="59">
        <v>63.94</v>
      </c>
      <c r="X216" s="70">
        <v>52.97</v>
      </c>
      <c r="Y216" s="37">
        <f t="shared" si="101"/>
        <v>58.019000000000005</v>
      </c>
      <c r="Z216" s="107">
        <f t="shared" si="102"/>
        <v>6.2914510919265485</v>
      </c>
      <c r="AA216" s="35">
        <f t="shared" si="103"/>
        <v>64.989999999999995</v>
      </c>
      <c r="AB216" s="35">
        <f t="shared" si="104"/>
        <v>44.39</v>
      </c>
      <c r="AC216" s="26">
        <f t="shared" si="105"/>
        <v>20.599999999999994</v>
      </c>
    </row>
    <row r="217" spans="1:29" x14ac:dyDescent="0.2">
      <c r="A217" s="142"/>
      <c r="B217" s="142"/>
      <c r="C217" s="145"/>
      <c r="D217" s="53" t="s">
        <v>256</v>
      </c>
      <c r="E217" s="37">
        <v>5.87</v>
      </c>
      <c r="F217" s="46">
        <v>5.9</v>
      </c>
      <c r="G217" s="46">
        <v>6.35</v>
      </c>
      <c r="H217" s="46">
        <v>6.58</v>
      </c>
      <c r="I217" s="46">
        <v>5.43</v>
      </c>
      <c r="J217" s="59">
        <v>6.07</v>
      </c>
      <c r="K217" s="59">
        <v>6.04</v>
      </c>
      <c r="L217" s="59">
        <v>4.46</v>
      </c>
      <c r="M217" s="59">
        <v>6.53</v>
      </c>
      <c r="N217" s="59">
        <v>5.87</v>
      </c>
      <c r="O217" s="59">
        <v>4.8499999999999996</v>
      </c>
      <c r="P217" s="59">
        <v>6.74</v>
      </c>
      <c r="Q217" s="59">
        <v>4.75</v>
      </c>
      <c r="R217" s="59">
        <v>6.07</v>
      </c>
      <c r="S217" s="59">
        <v>6.08</v>
      </c>
      <c r="T217" s="59">
        <v>5.4</v>
      </c>
      <c r="U217" s="59">
        <v>6.36</v>
      </c>
      <c r="V217" s="59">
        <v>5.67</v>
      </c>
      <c r="W217" s="59">
        <v>4.1500000000000004</v>
      </c>
      <c r="X217" s="70">
        <v>4.08</v>
      </c>
      <c r="Y217" s="37">
        <f t="shared" si="101"/>
        <v>5.6624999999999996</v>
      </c>
      <c r="Z217" s="107">
        <f t="shared" si="102"/>
        <v>0.80654477475475916</v>
      </c>
      <c r="AA217" s="35">
        <f t="shared" si="103"/>
        <v>6.74</v>
      </c>
      <c r="AB217" s="35">
        <f t="shared" si="104"/>
        <v>4.08</v>
      </c>
      <c r="AC217" s="26">
        <f t="shared" si="105"/>
        <v>2.66</v>
      </c>
    </row>
    <row r="218" spans="1:29" x14ac:dyDescent="0.2">
      <c r="A218" s="143"/>
      <c r="B218" s="143"/>
      <c r="C218" s="146"/>
      <c r="D218" s="54" t="s">
        <v>257</v>
      </c>
      <c r="E218" s="38">
        <v>19.260000000000002</v>
      </c>
      <c r="F218" s="51">
        <v>17.41</v>
      </c>
      <c r="G218" s="51">
        <v>19.61</v>
      </c>
      <c r="H218" s="51">
        <v>19.48</v>
      </c>
      <c r="I218" s="51">
        <v>17.899999999999999</v>
      </c>
      <c r="J218" s="64">
        <v>17.02</v>
      </c>
      <c r="K218" s="64">
        <v>16.41</v>
      </c>
      <c r="L218" s="64">
        <v>17.440000000000001</v>
      </c>
      <c r="M218" s="64">
        <v>17.09</v>
      </c>
      <c r="N218" s="64">
        <v>17.63</v>
      </c>
      <c r="O218" s="64">
        <v>16.28</v>
      </c>
      <c r="P218" s="64">
        <v>18.62</v>
      </c>
      <c r="Q218" s="64">
        <v>16.14</v>
      </c>
      <c r="R218" s="64">
        <v>15.29</v>
      </c>
      <c r="S218" s="64">
        <v>13.63</v>
      </c>
      <c r="T218" s="64">
        <v>12.78</v>
      </c>
      <c r="U218" s="64">
        <v>19.98</v>
      </c>
      <c r="V218" s="64">
        <v>16.37</v>
      </c>
      <c r="W218" s="64">
        <v>14.94</v>
      </c>
      <c r="X218" s="72">
        <v>12.95</v>
      </c>
      <c r="Y218" s="38">
        <f t="shared" si="101"/>
        <v>16.811500000000002</v>
      </c>
      <c r="Z218" s="108">
        <f t="shared" si="102"/>
        <v>2.1173450977953063</v>
      </c>
      <c r="AA218" s="51">
        <f t="shared" si="103"/>
        <v>19.98</v>
      </c>
      <c r="AB218" s="51">
        <f t="shared" si="104"/>
        <v>12.78</v>
      </c>
      <c r="AC218" s="27">
        <f t="shared" si="105"/>
        <v>7.2000000000000011</v>
      </c>
    </row>
    <row r="219" spans="1:29" x14ac:dyDescent="0.2">
      <c r="A219" s="141" t="s">
        <v>470</v>
      </c>
      <c r="B219" s="141" t="s">
        <v>482</v>
      </c>
      <c r="C219" s="144" t="s">
        <v>254</v>
      </c>
      <c r="D219" s="52" t="s">
        <v>255</v>
      </c>
      <c r="E219" s="65">
        <v>65.13</v>
      </c>
      <c r="F219" s="66">
        <v>65.19</v>
      </c>
      <c r="G219" s="66">
        <v>66.28</v>
      </c>
      <c r="H219" s="66">
        <v>80.459999999999994</v>
      </c>
      <c r="I219" s="66">
        <v>79.09</v>
      </c>
      <c r="J219" s="66">
        <v>68.989999999999995</v>
      </c>
      <c r="K219" s="66">
        <v>67.650000000000006</v>
      </c>
      <c r="L219" s="66">
        <v>71.400000000000006</v>
      </c>
      <c r="M219" s="66">
        <v>69.08</v>
      </c>
      <c r="N219" s="66">
        <v>58.69</v>
      </c>
      <c r="O219" s="66">
        <v>58.17</v>
      </c>
      <c r="P219" s="66">
        <v>61.58</v>
      </c>
      <c r="Q219" s="66">
        <v>66.28</v>
      </c>
      <c r="R219" s="66">
        <v>57.93</v>
      </c>
      <c r="S219" s="66">
        <v>58.05</v>
      </c>
      <c r="T219" s="66">
        <v>63.3</v>
      </c>
      <c r="U219" s="66">
        <v>63.13</v>
      </c>
      <c r="V219" s="66">
        <v>66.62</v>
      </c>
      <c r="W219" s="66">
        <v>58.14</v>
      </c>
      <c r="X219" s="69">
        <v>56.52</v>
      </c>
      <c r="Y219" s="36">
        <f t="shared" si="101"/>
        <v>65.084000000000003</v>
      </c>
      <c r="Z219" s="106">
        <f t="shared" si="102"/>
        <v>6.6716504704608139</v>
      </c>
      <c r="AA219" s="44">
        <f t="shared" si="103"/>
        <v>80.459999999999994</v>
      </c>
      <c r="AB219" s="44">
        <f t="shared" si="104"/>
        <v>56.52</v>
      </c>
      <c r="AC219" s="25">
        <f>AA219-AB219</f>
        <v>23.939999999999991</v>
      </c>
    </row>
    <row r="220" spans="1:29" x14ac:dyDescent="0.2">
      <c r="A220" s="142"/>
      <c r="B220" s="142"/>
      <c r="C220" s="145"/>
      <c r="D220" s="53" t="s">
        <v>256</v>
      </c>
      <c r="E220" s="62">
        <v>6.69</v>
      </c>
      <c r="F220" s="59">
        <v>6.9</v>
      </c>
      <c r="G220" s="59">
        <v>7.23</v>
      </c>
      <c r="H220" s="59">
        <v>2.09</v>
      </c>
      <c r="I220" s="59">
        <v>3.56</v>
      </c>
      <c r="J220" s="59">
        <v>6.11</v>
      </c>
      <c r="K220" s="59">
        <v>6.38</v>
      </c>
      <c r="L220" s="59">
        <v>5.79</v>
      </c>
      <c r="M220" s="59">
        <v>5.89</v>
      </c>
      <c r="N220" s="59">
        <v>6.77</v>
      </c>
      <c r="O220" s="59">
        <v>6.25</v>
      </c>
      <c r="P220" s="59">
        <v>3.49</v>
      </c>
      <c r="Q220" s="59">
        <v>5.44</v>
      </c>
      <c r="R220" s="59">
        <v>6.02</v>
      </c>
      <c r="S220" s="59">
        <v>4.22</v>
      </c>
      <c r="T220" s="59">
        <v>6.55</v>
      </c>
      <c r="U220" s="59">
        <v>6.28</v>
      </c>
      <c r="V220" s="59">
        <v>5.84</v>
      </c>
      <c r="W220" s="59">
        <v>5.23</v>
      </c>
      <c r="X220" s="70">
        <v>4.1399999999999997</v>
      </c>
      <c r="Y220" s="37">
        <f t="shared" si="101"/>
        <v>5.5434999999999999</v>
      </c>
      <c r="Z220" s="107">
        <f t="shared" si="102"/>
        <v>1.356901559474843</v>
      </c>
      <c r="AA220" s="35">
        <f t="shared" si="103"/>
        <v>7.23</v>
      </c>
      <c r="AB220" s="35">
        <f t="shared" si="104"/>
        <v>2.09</v>
      </c>
      <c r="AC220" s="26">
        <f t="shared" ref="AC220:AC225" si="106">AA220-AB220</f>
        <v>5.1400000000000006</v>
      </c>
    </row>
    <row r="221" spans="1:29" x14ac:dyDescent="0.2">
      <c r="A221" s="142"/>
      <c r="B221" s="142"/>
      <c r="C221" s="146"/>
      <c r="D221" s="54" t="s">
        <v>257</v>
      </c>
      <c r="E221" s="62">
        <v>18.7</v>
      </c>
      <c r="F221" s="59">
        <v>18.21</v>
      </c>
      <c r="G221" s="59">
        <v>19.899999999999999</v>
      </c>
      <c r="H221" s="59">
        <v>14.07</v>
      </c>
      <c r="I221" s="59">
        <v>18.399999999999999</v>
      </c>
      <c r="J221" s="59">
        <v>19.98</v>
      </c>
      <c r="K221" s="59">
        <v>18.739999999999998</v>
      </c>
      <c r="L221" s="59">
        <v>20.75</v>
      </c>
      <c r="M221" s="59">
        <v>18.600000000000001</v>
      </c>
      <c r="N221" s="59">
        <v>16</v>
      </c>
      <c r="O221" s="59">
        <v>14.25</v>
      </c>
      <c r="P221" s="59">
        <v>14.47</v>
      </c>
      <c r="Q221" s="59">
        <v>15.94</v>
      </c>
      <c r="R221" s="59">
        <v>13.67</v>
      </c>
      <c r="S221" s="59">
        <v>12.96</v>
      </c>
      <c r="T221" s="59">
        <v>16.37</v>
      </c>
      <c r="U221" s="59">
        <v>15.39</v>
      </c>
      <c r="V221" s="59">
        <v>16.13</v>
      </c>
      <c r="W221" s="59">
        <v>12.62</v>
      </c>
      <c r="X221" s="70">
        <v>12.94</v>
      </c>
      <c r="Y221" s="37">
        <f t="shared" si="101"/>
        <v>16.404499999999999</v>
      </c>
      <c r="Z221" s="107">
        <f t="shared" si="102"/>
        <v>2.5920779613844118</v>
      </c>
      <c r="AA221" s="35">
        <f t="shared" si="103"/>
        <v>20.75</v>
      </c>
      <c r="AB221" s="35">
        <f t="shared" si="104"/>
        <v>12.62</v>
      </c>
      <c r="AC221" s="26">
        <f t="shared" si="106"/>
        <v>8.1300000000000008</v>
      </c>
    </row>
    <row r="222" spans="1:29" x14ac:dyDescent="0.2">
      <c r="A222" s="142"/>
      <c r="B222" s="142"/>
      <c r="C222" s="55" t="s">
        <v>258</v>
      </c>
      <c r="D222" s="56" t="s">
        <v>259</v>
      </c>
      <c r="E222" s="102">
        <v>79</v>
      </c>
      <c r="F222" s="103">
        <v>79</v>
      </c>
      <c r="G222" s="103">
        <v>80</v>
      </c>
      <c r="H222" s="103">
        <v>65</v>
      </c>
      <c r="I222" s="103">
        <v>62</v>
      </c>
      <c r="J222" s="103">
        <v>76</v>
      </c>
      <c r="K222" s="103">
        <v>77</v>
      </c>
      <c r="L222" s="103">
        <v>72</v>
      </c>
      <c r="M222" s="103">
        <v>75</v>
      </c>
      <c r="N222" s="103">
        <v>84</v>
      </c>
      <c r="O222" s="103">
        <v>84</v>
      </c>
      <c r="P222" s="103">
        <v>81</v>
      </c>
      <c r="Q222" s="103">
        <v>82</v>
      </c>
      <c r="R222" s="103">
        <v>89</v>
      </c>
      <c r="S222" s="103">
        <v>91</v>
      </c>
      <c r="T222" s="103">
        <v>81</v>
      </c>
      <c r="U222" s="103">
        <v>80</v>
      </c>
      <c r="V222" s="103">
        <v>78</v>
      </c>
      <c r="W222" s="103">
        <v>87</v>
      </c>
      <c r="X222" s="53">
        <v>94</v>
      </c>
      <c r="Y222" s="37">
        <f t="shared" si="101"/>
        <v>79.8</v>
      </c>
      <c r="Z222" s="107">
        <f t="shared" si="102"/>
        <v>7.7906826942255369</v>
      </c>
      <c r="AA222" s="35">
        <f t="shared" si="103"/>
        <v>94</v>
      </c>
      <c r="AB222" s="35">
        <f t="shared" si="104"/>
        <v>62</v>
      </c>
      <c r="AC222" s="26">
        <f t="shared" si="106"/>
        <v>32</v>
      </c>
    </row>
    <row r="223" spans="1:29" x14ac:dyDescent="0.2">
      <c r="A223" s="142"/>
      <c r="B223" s="142"/>
      <c r="C223" s="144" t="s">
        <v>260</v>
      </c>
      <c r="D223" s="52" t="s">
        <v>255</v>
      </c>
      <c r="E223" s="62">
        <v>62.27</v>
      </c>
      <c r="F223" s="59">
        <v>62.35</v>
      </c>
      <c r="G223" s="59">
        <v>63.49</v>
      </c>
      <c r="H223" s="59">
        <v>78.84</v>
      </c>
      <c r="I223" s="59">
        <v>77.489999999999995</v>
      </c>
      <c r="J223" s="59">
        <v>66.489999999999995</v>
      </c>
      <c r="K223" s="59">
        <v>65.06</v>
      </c>
      <c r="L223" s="59">
        <v>69.16</v>
      </c>
      <c r="M223" s="59">
        <v>66.64</v>
      </c>
      <c r="N223" s="59">
        <v>55.07</v>
      </c>
      <c r="O223" s="59">
        <v>54.48</v>
      </c>
      <c r="P223" s="59">
        <v>58.37</v>
      </c>
      <c r="Q223" s="59">
        <v>63.42</v>
      </c>
      <c r="R223" s="59">
        <v>54</v>
      </c>
      <c r="S223" s="59">
        <v>54.01</v>
      </c>
      <c r="T223" s="59">
        <v>60.22</v>
      </c>
      <c r="U223" s="59">
        <v>60.07</v>
      </c>
      <c r="V223" s="59">
        <v>63.9</v>
      </c>
      <c r="W223" s="59">
        <v>54.3</v>
      </c>
      <c r="X223" s="70">
        <v>52.16</v>
      </c>
      <c r="Y223" s="37">
        <f t="shared" si="101"/>
        <v>62.089500000000008</v>
      </c>
      <c r="Z223" s="107">
        <f t="shared" si="102"/>
        <v>7.4067092451442136</v>
      </c>
      <c r="AA223" s="35">
        <f t="shared" si="103"/>
        <v>78.84</v>
      </c>
      <c r="AB223" s="35">
        <f t="shared" si="104"/>
        <v>52.16</v>
      </c>
      <c r="AC223" s="26">
        <f t="shared" si="106"/>
        <v>26.680000000000007</v>
      </c>
    </row>
    <row r="224" spans="1:29" x14ac:dyDescent="0.2">
      <c r="A224" s="142"/>
      <c r="B224" s="142"/>
      <c r="C224" s="145"/>
      <c r="D224" s="53" t="s">
        <v>256</v>
      </c>
      <c r="E224" s="62">
        <v>7.3</v>
      </c>
      <c r="F224" s="59">
        <v>7.52</v>
      </c>
      <c r="G224" s="59">
        <v>7.86</v>
      </c>
      <c r="H224" s="59">
        <v>2.21</v>
      </c>
      <c r="I224" s="59">
        <v>3.79</v>
      </c>
      <c r="J224" s="59">
        <v>6.6</v>
      </c>
      <c r="K224" s="59">
        <v>6.91</v>
      </c>
      <c r="L224" s="59">
        <v>6.24</v>
      </c>
      <c r="M224" s="59">
        <v>6.37</v>
      </c>
      <c r="N224" s="59">
        <v>7.56</v>
      </c>
      <c r="O224" s="59">
        <v>6.98</v>
      </c>
      <c r="P224" s="59">
        <v>3.84</v>
      </c>
      <c r="Q224" s="59">
        <v>5.91</v>
      </c>
      <c r="R224" s="59">
        <v>6.74</v>
      </c>
      <c r="S224" s="59">
        <v>4.67</v>
      </c>
      <c r="T224" s="59">
        <v>7.2</v>
      </c>
      <c r="U224" s="59">
        <v>6.9</v>
      </c>
      <c r="V224" s="59">
        <v>6.36</v>
      </c>
      <c r="W224" s="59">
        <v>5.84</v>
      </c>
      <c r="X224" s="70">
        <v>4.5999999999999996</v>
      </c>
      <c r="Y224" s="37">
        <f t="shared" si="101"/>
        <v>6.07</v>
      </c>
      <c r="Z224" s="107">
        <f t="shared" si="102"/>
        <v>1.4998631516522472</v>
      </c>
      <c r="AA224" s="35">
        <f t="shared" si="103"/>
        <v>7.86</v>
      </c>
      <c r="AB224" s="35">
        <f t="shared" si="104"/>
        <v>2.21</v>
      </c>
      <c r="AC224" s="26">
        <f t="shared" si="106"/>
        <v>5.65</v>
      </c>
    </row>
    <row r="225" spans="1:29" x14ac:dyDescent="0.2">
      <c r="A225" s="143"/>
      <c r="B225" s="143"/>
      <c r="C225" s="146"/>
      <c r="D225" s="54" t="s">
        <v>257</v>
      </c>
      <c r="E225" s="63">
        <v>21.42</v>
      </c>
      <c r="F225" s="64">
        <v>20.85</v>
      </c>
      <c r="G225" s="64">
        <v>22.86</v>
      </c>
      <c r="H225" s="64">
        <v>15.27</v>
      </c>
      <c r="I225" s="64">
        <v>20.05</v>
      </c>
      <c r="J225" s="64">
        <v>22.49</v>
      </c>
      <c r="K225" s="64">
        <v>21.21</v>
      </c>
      <c r="L225" s="64">
        <v>23.17</v>
      </c>
      <c r="M225" s="64">
        <v>20.93</v>
      </c>
      <c r="N225" s="64">
        <v>19.059999999999999</v>
      </c>
      <c r="O225" s="64">
        <v>17.010000000000002</v>
      </c>
      <c r="P225" s="64">
        <v>16.850000000000001</v>
      </c>
      <c r="Q225" s="64">
        <v>18.149999999999999</v>
      </c>
      <c r="R225" s="64">
        <v>16.29</v>
      </c>
      <c r="S225" s="64">
        <v>15.36</v>
      </c>
      <c r="T225" s="64">
        <v>18.920000000000002</v>
      </c>
      <c r="U225" s="64">
        <v>17.82</v>
      </c>
      <c r="V225" s="64">
        <v>18.34</v>
      </c>
      <c r="W225" s="64">
        <v>15.01</v>
      </c>
      <c r="X225" s="72">
        <v>15.5</v>
      </c>
      <c r="Y225" s="38">
        <f t="shared" si="101"/>
        <v>18.827999999999999</v>
      </c>
      <c r="Z225" s="108">
        <f t="shared" si="102"/>
        <v>2.682174294740844</v>
      </c>
      <c r="AA225" s="51">
        <f t="shared" si="103"/>
        <v>23.17</v>
      </c>
      <c r="AB225" s="51">
        <f t="shared" si="104"/>
        <v>15.01</v>
      </c>
      <c r="AC225" s="27">
        <f t="shared" si="106"/>
        <v>8.1600000000000019</v>
      </c>
    </row>
    <row r="226" spans="1:29" x14ac:dyDescent="0.2">
      <c r="A226" s="141" t="s">
        <v>470</v>
      </c>
      <c r="B226" s="141" t="s">
        <v>483</v>
      </c>
      <c r="C226" s="144" t="s">
        <v>254</v>
      </c>
      <c r="D226" s="52" t="s">
        <v>255</v>
      </c>
      <c r="E226" s="65">
        <v>61.03</v>
      </c>
      <c r="F226" s="66">
        <v>58.21</v>
      </c>
      <c r="G226" s="66">
        <v>56.86</v>
      </c>
      <c r="H226" s="66">
        <v>59.75</v>
      </c>
      <c r="I226" s="66">
        <v>57.11</v>
      </c>
      <c r="J226" s="66">
        <v>56.27</v>
      </c>
      <c r="K226" s="66">
        <v>59.45</v>
      </c>
      <c r="L226" s="66">
        <v>58.37</v>
      </c>
      <c r="M226" s="66">
        <v>58.91</v>
      </c>
      <c r="N226" s="66">
        <v>49.19</v>
      </c>
      <c r="O226" s="66">
        <v>70.95</v>
      </c>
      <c r="P226" s="66">
        <v>69.849999999999994</v>
      </c>
      <c r="Q226" s="66">
        <v>68.78</v>
      </c>
      <c r="R226" s="66">
        <v>73.38</v>
      </c>
      <c r="S226" s="66">
        <v>71.92</v>
      </c>
      <c r="T226" s="66">
        <v>71.92</v>
      </c>
      <c r="U226" s="66">
        <v>73.19</v>
      </c>
      <c r="V226" s="66">
        <v>59.14</v>
      </c>
      <c r="W226" s="66">
        <v>63.93</v>
      </c>
      <c r="X226" s="69">
        <v>66.45</v>
      </c>
      <c r="Y226" s="36">
        <f t="shared" si="101"/>
        <v>63.233000000000018</v>
      </c>
      <c r="Z226" s="106">
        <f t="shared" si="102"/>
        <v>7.023957573903572</v>
      </c>
      <c r="AA226" s="44">
        <f t="shared" si="103"/>
        <v>73.38</v>
      </c>
      <c r="AB226" s="44">
        <f t="shared" si="104"/>
        <v>49.19</v>
      </c>
      <c r="AC226" s="25">
        <f>AA226-AB226</f>
        <v>24.189999999999998</v>
      </c>
    </row>
    <row r="227" spans="1:29" x14ac:dyDescent="0.2">
      <c r="A227" s="142"/>
      <c r="B227" s="142"/>
      <c r="C227" s="145"/>
      <c r="D227" s="53" t="s">
        <v>256</v>
      </c>
      <c r="E227" s="62">
        <v>4.5599999999999996</v>
      </c>
      <c r="F227" s="59">
        <v>4.67</v>
      </c>
      <c r="G227" s="59">
        <v>3.66</v>
      </c>
      <c r="H227" s="59">
        <v>4.1500000000000004</v>
      </c>
      <c r="I227" s="59">
        <v>4.17</v>
      </c>
      <c r="J227" s="59">
        <v>4.54</v>
      </c>
      <c r="K227" s="59">
        <v>4.95</v>
      </c>
      <c r="L227" s="59">
        <v>4.3499999999999996</v>
      </c>
      <c r="M227" s="59">
        <v>4.1399999999999997</v>
      </c>
      <c r="N227" s="59">
        <v>2.78</v>
      </c>
      <c r="O227" s="59">
        <v>4.25</v>
      </c>
      <c r="P227" s="59">
        <v>4.2699999999999996</v>
      </c>
      <c r="Q227" s="59">
        <v>3.39</v>
      </c>
      <c r="R227" s="59">
        <v>3.29</v>
      </c>
      <c r="S227" s="59">
        <v>3.8</v>
      </c>
      <c r="T227" s="59">
        <v>3.61</v>
      </c>
      <c r="U227" s="59">
        <v>3.11</v>
      </c>
      <c r="V227" s="59">
        <v>4.51</v>
      </c>
      <c r="W227" s="59">
        <v>3.65</v>
      </c>
      <c r="X227" s="70">
        <v>4.3499999999999996</v>
      </c>
      <c r="Y227" s="37">
        <f t="shared" si="101"/>
        <v>4.01</v>
      </c>
      <c r="Z227" s="107">
        <f t="shared" si="102"/>
        <v>0.57367696760275377</v>
      </c>
      <c r="AA227" s="35">
        <f t="shared" si="103"/>
        <v>4.95</v>
      </c>
      <c r="AB227" s="35">
        <f t="shared" si="104"/>
        <v>2.78</v>
      </c>
      <c r="AC227" s="26">
        <f t="shared" ref="AC227:AC232" si="107">AA227-AB227</f>
        <v>2.1700000000000004</v>
      </c>
    </row>
    <row r="228" spans="1:29" x14ac:dyDescent="0.2">
      <c r="A228" s="142"/>
      <c r="B228" s="142"/>
      <c r="C228" s="146"/>
      <c r="D228" s="54" t="s">
        <v>257</v>
      </c>
      <c r="E228" s="62">
        <v>13.73</v>
      </c>
      <c r="F228" s="59">
        <v>13.17</v>
      </c>
      <c r="G228" s="59">
        <v>10.44</v>
      </c>
      <c r="H228" s="59">
        <v>12.39</v>
      </c>
      <c r="I228" s="59">
        <v>11.79</v>
      </c>
      <c r="J228" s="59">
        <v>12.03</v>
      </c>
      <c r="K228" s="59">
        <v>14.22</v>
      </c>
      <c r="L228" s="59">
        <v>12.58</v>
      </c>
      <c r="M228" s="59">
        <v>12.31</v>
      </c>
      <c r="N228" s="59">
        <v>7.25</v>
      </c>
      <c r="O228" s="59">
        <v>15.43</v>
      </c>
      <c r="P228" s="59">
        <v>15.28</v>
      </c>
      <c r="Q228" s="59">
        <v>11.64</v>
      </c>
      <c r="R228" s="59">
        <v>14.02</v>
      </c>
      <c r="S228" s="59">
        <v>14.8</v>
      </c>
      <c r="T228" s="59">
        <v>13.11</v>
      </c>
      <c r="U228" s="59">
        <v>12.29</v>
      </c>
      <c r="V228" s="59">
        <v>12.76</v>
      </c>
      <c r="W228" s="59">
        <v>11.02</v>
      </c>
      <c r="X228" s="70">
        <v>14.78</v>
      </c>
      <c r="Y228" s="37">
        <f t="shared" si="101"/>
        <v>12.751999999999999</v>
      </c>
      <c r="Z228" s="107">
        <f t="shared" si="102"/>
        <v>1.9023769065926026</v>
      </c>
      <c r="AA228" s="35">
        <f t="shared" si="103"/>
        <v>15.43</v>
      </c>
      <c r="AB228" s="35">
        <f t="shared" si="104"/>
        <v>7.25</v>
      </c>
      <c r="AC228" s="26">
        <f t="shared" si="107"/>
        <v>8.18</v>
      </c>
    </row>
    <row r="229" spans="1:29" x14ac:dyDescent="0.2">
      <c r="A229" s="142"/>
      <c r="B229" s="142"/>
      <c r="C229" s="55" t="s">
        <v>258</v>
      </c>
      <c r="D229" s="56" t="s">
        <v>259</v>
      </c>
      <c r="E229" s="102">
        <v>80</v>
      </c>
      <c r="F229" s="103">
        <v>85</v>
      </c>
      <c r="G229" s="103">
        <v>85</v>
      </c>
      <c r="H229" s="103">
        <v>83</v>
      </c>
      <c r="I229" s="103">
        <v>85</v>
      </c>
      <c r="J229" s="103">
        <v>85</v>
      </c>
      <c r="K229" s="103">
        <v>82</v>
      </c>
      <c r="L229" s="103">
        <v>83</v>
      </c>
      <c r="M229" s="103">
        <v>83</v>
      </c>
      <c r="N229" s="103">
        <v>94</v>
      </c>
      <c r="O229" s="103">
        <v>74</v>
      </c>
      <c r="P229" s="103">
        <v>75</v>
      </c>
      <c r="Q229" s="103">
        <v>77</v>
      </c>
      <c r="R229" s="103">
        <v>70</v>
      </c>
      <c r="S229" s="103">
        <v>75</v>
      </c>
      <c r="T229" s="103">
        <v>72</v>
      </c>
      <c r="U229" s="103">
        <v>73</v>
      </c>
      <c r="V229" s="103">
        <v>82</v>
      </c>
      <c r="W229" s="103">
        <v>79</v>
      </c>
      <c r="X229" s="53">
        <v>77</v>
      </c>
      <c r="Y229" s="37">
        <f t="shared" si="101"/>
        <v>79.95</v>
      </c>
      <c r="Z229" s="107">
        <f t="shared" si="102"/>
        <v>5.8442504359322873</v>
      </c>
      <c r="AA229" s="35">
        <f t="shared" si="103"/>
        <v>94</v>
      </c>
      <c r="AB229" s="35">
        <f t="shared" si="104"/>
        <v>70</v>
      </c>
      <c r="AC229" s="26">
        <f t="shared" si="107"/>
        <v>24</v>
      </c>
    </row>
    <row r="230" spans="1:29" x14ac:dyDescent="0.2">
      <c r="A230" s="142"/>
      <c r="B230" s="142"/>
      <c r="C230" s="144" t="s">
        <v>260</v>
      </c>
      <c r="D230" s="52" t="s">
        <v>255</v>
      </c>
      <c r="E230" s="62">
        <v>57.79</v>
      </c>
      <c r="F230" s="59">
        <v>54.5</v>
      </c>
      <c r="G230" s="59">
        <v>52.98</v>
      </c>
      <c r="H230" s="59">
        <v>56.3</v>
      </c>
      <c r="I230" s="59">
        <v>53.26</v>
      </c>
      <c r="J230" s="59">
        <v>52.32</v>
      </c>
      <c r="K230" s="59">
        <v>56</v>
      </c>
      <c r="L230" s="59">
        <v>54.74</v>
      </c>
      <c r="M230" s="59">
        <v>55.34</v>
      </c>
      <c r="N230" s="59">
        <v>43.65</v>
      </c>
      <c r="O230" s="59">
        <v>68.64</v>
      </c>
      <c r="P230" s="59">
        <v>67.459999999999994</v>
      </c>
      <c r="Q230" s="59">
        <v>66.260000000000005</v>
      </c>
      <c r="R230" s="59">
        <v>71.31</v>
      </c>
      <c r="S230" s="59">
        <v>69.63</v>
      </c>
      <c r="T230" s="59">
        <v>69.73</v>
      </c>
      <c r="U230" s="59">
        <v>71.03</v>
      </c>
      <c r="V230" s="59">
        <v>55.67</v>
      </c>
      <c r="W230" s="59">
        <v>61.01</v>
      </c>
      <c r="X230" s="70">
        <v>63.78</v>
      </c>
      <c r="Y230" s="37">
        <f t="shared" si="101"/>
        <v>60.069999999999993</v>
      </c>
      <c r="Z230" s="107">
        <f t="shared" si="102"/>
        <v>7.8661673942070047</v>
      </c>
      <c r="AA230" s="35">
        <f t="shared" si="103"/>
        <v>71.31</v>
      </c>
      <c r="AB230" s="35">
        <f t="shared" si="104"/>
        <v>43.65</v>
      </c>
      <c r="AC230" s="26">
        <f t="shared" si="107"/>
        <v>27.660000000000004</v>
      </c>
    </row>
    <row r="231" spans="1:29" x14ac:dyDescent="0.2">
      <c r="A231" s="142"/>
      <c r="B231" s="142"/>
      <c r="C231" s="145"/>
      <c r="D231" s="53" t="s">
        <v>256</v>
      </c>
      <c r="E231" s="62">
        <v>5.04</v>
      </c>
      <c r="F231" s="59">
        <v>5.2</v>
      </c>
      <c r="G231" s="59">
        <v>4.09</v>
      </c>
      <c r="H231" s="59">
        <v>4.5999999999999996</v>
      </c>
      <c r="I231" s="59">
        <v>4.68</v>
      </c>
      <c r="J231" s="59">
        <v>5.1100000000000003</v>
      </c>
      <c r="K231" s="59">
        <v>5.51</v>
      </c>
      <c r="L231" s="59">
        <v>4.8499999999999996</v>
      </c>
      <c r="M231" s="59">
        <v>4.58</v>
      </c>
      <c r="N231" s="59">
        <v>3.2</v>
      </c>
      <c r="O231" s="59">
        <v>4.57</v>
      </c>
      <c r="P231" s="59">
        <v>4.5999999999999996</v>
      </c>
      <c r="Q231" s="59">
        <v>3.64</v>
      </c>
      <c r="R231" s="59">
        <v>3.51</v>
      </c>
      <c r="S231" s="59">
        <v>4.0599999999999996</v>
      </c>
      <c r="T231" s="59">
        <v>3.87</v>
      </c>
      <c r="U231" s="59">
        <v>3.32</v>
      </c>
      <c r="V231" s="59">
        <v>5.0199999999999996</v>
      </c>
      <c r="W231" s="59">
        <v>3.98</v>
      </c>
      <c r="X231" s="70">
        <v>4.72</v>
      </c>
      <c r="Y231" s="37">
        <f t="shared" si="101"/>
        <v>4.4074999999999998</v>
      </c>
      <c r="Z231" s="107">
        <f t="shared" si="102"/>
        <v>0.66248237315180547</v>
      </c>
      <c r="AA231" s="35">
        <f t="shared" si="103"/>
        <v>5.51</v>
      </c>
      <c r="AB231" s="35">
        <f t="shared" si="104"/>
        <v>3.2</v>
      </c>
      <c r="AC231" s="26">
        <f t="shared" si="107"/>
        <v>2.3099999999999996</v>
      </c>
    </row>
    <row r="232" spans="1:29" x14ac:dyDescent="0.2">
      <c r="A232" s="143"/>
      <c r="B232" s="143"/>
      <c r="C232" s="146"/>
      <c r="D232" s="54" t="s">
        <v>257</v>
      </c>
      <c r="E232" s="63">
        <v>16.07</v>
      </c>
      <c r="F232" s="64">
        <v>15.7</v>
      </c>
      <c r="G232" s="64">
        <v>12.55</v>
      </c>
      <c r="H232" s="64">
        <v>14.6</v>
      </c>
      <c r="I232" s="64">
        <v>14.16</v>
      </c>
      <c r="J232" s="64">
        <v>14.56</v>
      </c>
      <c r="K232" s="64">
        <v>16.829999999999998</v>
      </c>
      <c r="L232" s="64">
        <v>14.97</v>
      </c>
      <c r="M232" s="64">
        <v>14.57</v>
      </c>
      <c r="N232" s="64">
        <v>9.34</v>
      </c>
      <c r="O232" s="64">
        <v>17.22</v>
      </c>
      <c r="P232" s="64">
        <v>17.100000000000001</v>
      </c>
      <c r="Q232" s="64">
        <v>13.05</v>
      </c>
      <c r="R232" s="64">
        <v>15.5</v>
      </c>
      <c r="S232" s="64">
        <v>16.440000000000001</v>
      </c>
      <c r="T232" s="64">
        <v>14.56</v>
      </c>
      <c r="U232" s="64">
        <v>13.59</v>
      </c>
      <c r="V232" s="64">
        <v>15.13</v>
      </c>
      <c r="W232" s="64">
        <v>12.68</v>
      </c>
      <c r="X232" s="72">
        <v>16.78</v>
      </c>
      <c r="Y232" s="38">
        <f t="shared" si="101"/>
        <v>14.77</v>
      </c>
      <c r="Z232" s="108">
        <f t="shared" si="102"/>
        <v>1.9114998244696313</v>
      </c>
      <c r="AA232" s="51">
        <f t="shared" si="103"/>
        <v>17.22</v>
      </c>
      <c r="AB232" s="51">
        <f t="shared" si="104"/>
        <v>9.34</v>
      </c>
      <c r="AC232" s="27">
        <f t="shared" si="107"/>
        <v>7.879999999999999</v>
      </c>
    </row>
    <row r="233" spans="1:29" x14ac:dyDescent="0.2">
      <c r="A233" s="141" t="s">
        <v>470</v>
      </c>
      <c r="B233" s="141" t="s">
        <v>123</v>
      </c>
      <c r="C233" s="144" t="s">
        <v>254</v>
      </c>
      <c r="D233" s="52" t="s">
        <v>255</v>
      </c>
      <c r="E233" s="36">
        <v>65.42</v>
      </c>
      <c r="F233" s="44">
        <v>68.97</v>
      </c>
      <c r="G233" s="44">
        <v>80.78</v>
      </c>
      <c r="H233" s="44">
        <v>71.930000000000007</v>
      </c>
      <c r="I233" s="44">
        <v>69.45</v>
      </c>
      <c r="J233" s="66">
        <v>66.52</v>
      </c>
      <c r="K233" s="66">
        <v>69.97</v>
      </c>
      <c r="L233" s="66">
        <v>71.569999999999993</v>
      </c>
      <c r="M233" s="66">
        <v>73</v>
      </c>
      <c r="N233" s="66">
        <v>73.69</v>
      </c>
      <c r="O233" s="66">
        <v>75.040000000000006</v>
      </c>
      <c r="P233" s="66">
        <v>71.39</v>
      </c>
      <c r="Q233" s="66">
        <v>52.77</v>
      </c>
      <c r="R233" s="66">
        <v>51.71</v>
      </c>
      <c r="S233" s="66">
        <v>51.14</v>
      </c>
      <c r="T233" s="66">
        <v>60.62</v>
      </c>
      <c r="U233" s="66">
        <v>51.73</v>
      </c>
      <c r="V233" s="66">
        <v>60.06</v>
      </c>
      <c r="W233" s="66">
        <v>48.64</v>
      </c>
      <c r="X233" s="69">
        <v>72.97</v>
      </c>
      <c r="Y233" s="36">
        <f t="shared" si="101"/>
        <v>65.368499999999997</v>
      </c>
      <c r="Z233" s="106">
        <f t="shared" si="102"/>
        <v>9.5986053126153763</v>
      </c>
      <c r="AA233" s="44">
        <f t="shared" si="103"/>
        <v>80.78</v>
      </c>
      <c r="AB233" s="44">
        <f t="shared" si="104"/>
        <v>48.64</v>
      </c>
      <c r="AC233" s="25">
        <f>AA233-AB233</f>
        <v>32.14</v>
      </c>
    </row>
    <row r="234" spans="1:29" x14ac:dyDescent="0.2">
      <c r="A234" s="142"/>
      <c r="B234" s="142"/>
      <c r="C234" s="145"/>
      <c r="D234" s="53" t="s">
        <v>256</v>
      </c>
      <c r="E234" s="37">
        <v>6.83</v>
      </c>
      <c r="F234" s="46">
        <v>5.84</v>
      </c>
      <c r="G234" s="46">
        <v>2.12</v>
      </c>
      <c r="H234" s="46">
        <v>5.16</v>
      </c>
      <c r="I234" s="46">
        <v>5.61</v>
      </c>
      <c r="J234" s="59">
        <v>7.1</v>
      </c>
      <c r="K234" s="59">
        <v>5.71</v>
      </c>
      <c r="L234" s="59">
        <v>4.82</v>
      </c>
      <c r="M234" s="59">
        <v>4.18</v>
      </c>
      <c r="N234" s="59">
        <v>4.76</v>
      </c>
      <c r="O234" s="59">
        <v>3.74</v>
      </c>
      <c r="P234" s="59">
        <v>5.2</v>
      </c>
      <c r="Q234" s="59">
        <v>4.08</v>
      </c>
      <c r="R234" s="59">
        <v>3.75</v>
      </c>
      <c r="S234" s="59">
        <v>3.95</v>
      </c>
      <c r="T234" s="59">
        <v>3.13</v>
      </c>
      <c r="U234" s="59">
        <v>3.05</v>
      </c>
      <c r="V234" s="59">
        <v>3.53</v>
      </c>
      <c r="W234" s="59">
        <v>2.85</v>
      </c>
      <c r="X234" s="70">
        <v>3.44</v>
      </c>
      <c r="Y234" s="37">
        <f t="shared" si="101"/>
        <v>4.4424999999999999</v>
      </c>
      <c r="Z234" s="107">
        <f t="shared" si="102"/>
        <v>1.3350019712187309</v>
      </c>
      <c r="AA234" s="35">
        <f t="shared" si="103"/>
        <v>7.1</v>
      </c>
      <c r="AB234" s="35">
        <f t="shared" si="104"/>
        <v>2.12</v>
      </c>
      <c r="AC234" s="26">
        <f t="shared" ref="AC234:AC239" si="108">AA234-AB234</f>
        <v>4.9799999999999995</v>
      </c>
    </row>
    <row r="235" spans="1:29" x14ac:dyDescent="0.2">
      <c r="A235" s="142"/>
      <c r="B235" s="142"/>
      <c r="C235" s="146"/>
      <c r="D235" s="54" t="s">
        <v>257</v>
      </c>
      <c r="E235" s="62">
        <v>18.84</v>
      </c>
      <c r="F235" s="59">
        <v>18.059999999999999</v>
      </c>
      <c r="G235" s="59">
        <v>9.68</v>
      </c>
      <c r="H235" s="59">
        <v>18.809999999999999</v>
      </c>
      <c r="I235" s="59">
        <v>17.86</v>
      </c>
      <c r="J235" s="59">
        <v>19.8</v>
      </c>
      <c r="K235" s="59">
        <v>18.22</v>
      </c>
      <c r="L235" s="59">
        <v>19.02</v>
      </c>
      <c r="M235" s="59">
        <v>18.399999999999999</v>
      </c>
      <c r="N235" s="59">
        <v>18.87</v>
      </c>
      <c r="O235" s="59">
        <v>15.98</v>
      </c>
      <c r="P235" s="59">
        <v>18.8</v>
      </c>
      <c r="Q235" s="59">
        <v>10.69</v>
      </c>
      <c r="R235" s="59">
        <v>9.85</v>
      </c>
      <c r="S235" s="59">
        <v>9.9700000000000006</v>
      </c>
      <c r="T235" s="59">
        <v>11.02</v>
      </c>
      <c r="U235" s="59">
        <v>8</v>
      </c>
      <c r="V235" s="59">
        <v>12.55</v>
      </c>
      <c r="W235" s="59">
        <v>7.42</v>
      </c>
      <c r="X235" s="70">
        <v>15.01</v>
      </c>
      <c r="Y235" s="37">
        <f t="shared" si="101"/>
        <v>14.842500000000001</v>
      </c>
      <c r="Z235" s="107">
        <f t="shared" si="102"/>
        <v>4.3818776016440166</v>
      </c>
      <c r="AA235" s="35">
        <f t="shared" si="103"/>
        <v>19.8</v>
      </c>
      <c r="AB235" s="35">
        <f t="shared" si="104"/>
        <v>7.42</v>
      </c>
      <c r="AC235" s="26">
        <f t="shared" si="108"/>
        <v>12.38</v>
      </c>
    </row>
    <row r="236" spans="1:29" x14ac:dyDescent="0.2">
      <c r="A236" s="142"/>
      <c r="B236" s="142"/>
      <c r="C236" s="55" t="s">
        <v>258</v>
      </c>
      <c r="D236" s="56" t="s">
        <v>259</v>
      </c>
      <c r="E236" s="49">
        <v>78</v>
      </c>
      <c r="F236">
        <v>76</v>
      </c>
      <c r="G236">
        <v>65</v>
      </c>
      <c r="H236">
        <v>73</v>
      </c>
      <c r="I236">
        <v>75</v>
      </c>
      <c r="J236" s="103">
        <v>77</v>
      </c>
      <c r="K236" s="103">
        <v>74</v>
      </c>
      <c r="L236" s="103">
        <v>74</v>
      </c>
      <c r="M236" s="103">
        <v>72</v>
      </c>
      <c r="N236" s="103">
        <v>71</v>
      </c>
      <c r="O236" s="103">
        <v>71</v>
      </c>
      <c r="P236" s="103">
        <v>74</v>
      </c>
      <c r="Q236" s="103">
        <v>97</v>
      </c>
      <c r="R236" s="103">
        <v>99</v>
      </c>
      <c r="S236" s="103">
        <v>100</v>
      </c>
      <c r="T236" s="103">
        <v>90</v>
      </c>
      <c r="U236" s="103">
        <v>97</v>
      </c>
      <c r="V236" s="103">
        <v>90</v>
      </c>
      <c r="W236" s="103">
        <v>90</v>
      </c>
      <c r="X236" s="53">
        <v>67</v>
      </c>
      <c r="Y236" s="37">
        <f t="shared" si="101"/>
        <v>80.5</v>
      </c>
      <c r="Z236" s="107">
        <f t="shared" si="102"/>
        <v>11.390208167775651</v>
      </c>
      <c r="AA236" s="35">
        <f t="shared" si="103"/>
        <v>100</v>
      </c>
      <c r="AB236" s="35">
        <f t="shared" si="104"/>
        <v>65</v>
      </c>
      <c r="AC236" s="26">
        <f t="shared" si="108"/>
        <v>35</v>
      </c>
    </row>
    <row r="237" spans="1:29" x14ac:dyDescent="0.2">
      <c r="A237" s="142"/>
      <c r="B237" s="142"/>
      <c r="C237" s="144" t="s">
        <v>260</v>
      </c>
      <c r="D237" s="52" t="s">
        <v>255</v>
      </c>
      <c r="E237" s="37">
        <v>62.62</v>
      </c>
      <c r="F237" s="46">
        <v>66.5</v>
      </c>
      <c r="G237" s="46">
        <v>79.17</v>
      </c>
      <c r="H237" s="46">
        <v>69.7</v>
      </c>
      <c r="I237" s="46">
        <v>67.02</v>
      </c>
      <c r="J237" s="59">
        <v>63.85</v>
      </c>
      <c r="K237" s="59">
        <v>67.599999999999994</v>
      </c>
      <c r="L237" s="59">
        <v>69.31</v>
      </c>
      <c r="M237" s="59">
        <v>70.88</v>
      </c>
      <c r="N237" s="59">
        <v>71.61</v>
      </c>
      <c r="O237" s="59">
        <v>73.040000000000006</v>
      </c>
      <c r="P237" s="59">
        <v>69.12</v>
      </c>
      <c r="Q237" s="59">
        <v>47.7</v>
      </c>
      <c r="R237" s="59">
        <v>46.36</v>
      </c>
      <c r="S237" s="59">
        <v>45.59</v>
      </c>
      <c r="T237" s="59">
        <v>56.95</v>
      </c>
      <c r="U237" s="59">
        <v>46.5</v>
      </c>
      <c r="V237" s="59">
        <v>56.33</v>
      </c>
      <c r="W237" s="59">
        <v>43.3</v>
      </c>
      <c r="X237" s="70">
        <v>70.97</v>
      </c>
      <c r="Y237" s="37">
        <f t="shared" si="101"/>
        <v>62.205999999999996</v>
      </c>
      <c r="Z237" s="107">
        <f t="shared" si="102"/>
        <v>10.948506459066053</v>
      </c>
      <c r="AA237" s="35">
        <f t="shared" si="103"/>
        <v>79.17</v>
      </c>
      <c r="AB237" s="35">
        <f t="shared" si="104"/>
        <v>43.3</v>
      </c>
      <c r="AC237" s="26">
        <f t="shared" si="108"/>
        <v>35.870000000000005</v>
      </c>
    </row>
    <row r="238" spans="1:29" x14ac:dyDescent="0.2">
      <c r="A238" s="142"/>
      <c r="B238" s="142"/>
      <c r="C238" s="145"/>
      <c r="D238" s="53" t="s">
        <v>256</v>
      </c>
      <c r="E238" s="37">
        <v>7.45</v>
      </c>
      <c r="F238" s="46">
        <v>6.31</v>
      </c>
      <c r="G238" s="46">
        <v>2.2400000000000002</v>
      </c>
      <c r="H238" s="46">
        <v>5.53</v>
      </c>
      <c r="I238" s="46">
        <v>6.06</v>
      </c>
      <c r="J238" s="59">
        <v>7.74</v>
      </c>
      <c r="K238" s="59">
        <v>6.15</v>
      </c>
      <c r="L238" s="59">
        <v>5.18</v>
      </c>
      <c r="M238" s="59">
        <v>4.4800000000000004</v>
      </c>
      <c r="N238" s="59">
        <v>5.09</v>
      </c>
      <c r="O238" s="59">
        <v>3.99</v>
      </c>
      <c r="P238" s="59">
        <v>5.58</v>
      </c>
      <c r="Q238" s="59">
        <v>4.6399999999999997</v>
      </c>
      <c r="R238" s="59">
        <v>4.28</v>
      </c>
      <c r="S238" s="59">
        <v>4.51</v>
      </c>
      <c r="T238" s="59">
        <v>3.42</v>
      </c>
      <c r="U238" s="59">
        <v>3.44</v>
      </c>
      <c r="V238" s="59">
        <v>3.85</v>
      </c>
      <c r="W238" s="59">
        <v>3.33</v>
      </c>
      <c r="X238" s="70">
        <v>3.7</v>
      </c>
      <c r="Y238" s="37">
        <f t="shared" si="101"/>
        <v>4.8485000000000005</v>
      </c>
      <c r="Z238" s="107">
        <f t="shared" si="102"/>
        <v>1.4216124092400344</v>
      </c>
      <c r="AA238" s="35">
        <f t="shared" si="103"/>
        <v>7.74</v>
      </c>
      <c r="AB238" s="35">
        <f t="shared" si="104"/>
        <v>2.2400000000000002</v>
      </c>
      <c r="AC238" s="26">
        <f t="shared" si="108"/>
        <v>5.5</v>
      </c>
    </row>
    <row r="239" spans="1:29" x14ac:dyDescent="0.2">
      <c r="A239" s="143"/>
      <c r="B239" s="143"/>
      <c r="C239" s="146"/>
      <c r="D239" s="54" t="s">
        <v>257</v>
      </c>
      <c r="E239" s="38">
        <v>21.58</v>
      </c>
      <c r="F239" s="51">
        <v>20.329999999999998</v>
      </c>
      <c r="G239" s="51">
        <v>10.53</v>
      </c>
      <c r="H239" s="51">
        <v>20.93</v>
      </c>
      <c r="I239" s="51">
        <v>20.05</v>
      </c>
      <c r="J239" s="64">
        <v>22.59</v>
      </c>
      <c r="K239" s="64">
        <v>20.43</v>
      </c>
      <c r="L239" s="64">
        <v>21.19</v>
      </c>
      <c r="M239" s="64">
        <v>20.41</v>
      </c>
      <c r="N239" s="64">
        <v>20.88</v>
      </c>
      <c r="O239" s="64">
        <v>17.57</v>
      </c>
      <c r="P239" s="64">
        <v>20.96</v>
      </c>
      <c r="Q239" s="64">
        <v>13.18</v>
      </c>
      <c r="R239" s="64">
        <v>12.26</v>
      </c>
      <c r="S239" s="64">
        <v>12.48</v>
      </c>
      <c r="T239" s="64">
        <v>12.87</v>
      </c>
      <c r="U239" s="64">
        <v>10</v>
      </c>
      <c r="V239" s="64">
        <v>14.66</v>
      </c>
      <c r="W239" s="64">
        <v>9.8000000000000007</v>
      </c>
      <c r="X239" s="72">
        <v>16.63</v>
      </c>
      <c r="Y239" s="38">
        <f t="shared" si="101"/>
        <v>16.966500000000003</v>
      </c>
      <c r="Z239" s="108">
        <f t="shared" si="102"/>
        <v>4.4892213309097038</v>
      </c>
      <c r="AA239" s="51">
        <f t="shared" si="103"/>
        <v>22.59</v>
      </c>
      <c r="AB239" s="51">
        <f t="shared" si="104"/>
        <v>9.8000000000000007</v>
      </c>
      <c r="AC239" s="27">
        <f t="shared" si="108"/>
        <v>12.79</v>
      </c>
    </row>
    <row r="240" spans="1:29" x14ac:dyDescent="0.2">
      <c r="A240" s="141" t="s">
        <v>470</v>
      </c>
      <c r="B240" s="141" t="s">
        <v>124</v>
      </c>
      <c r="C240" s="144" t="s">
        <v>254</v>
      </c>
      <c r="D240" s="52" t="s">
        <v>255</v>
      </c>
      <c r="E240" s="36">
        <v>81.23</v>
      </c>
      <c r="F240" s="44">
        <v>61.33</v>
      </c>
      <c r="G240" s="44">
        <v>66</v>
      </c>
      <c r="H240" s="44">
        <v>71.36</v>
      </c>
      <c r="I240" s="44">
        <v>67.06</v>
      </c>
      <c r="J240" s="66">
        <v>70.95</v>
      </c>
      <c r="K240" s="66">
        <v>75.53</v>
      </c>
      <c r="L240" s="66">
        <v>73.36</v>
      </c>
      <c r="M240" s="66">
        <v>71.7</v>
      </c>
      <c r="N240" s="66">
        <v>69.09</v>
      </c>
      <c r="O240" s="66">
        <v>51.97</v>
      </c>
      <c r="P240" s="66">
        <v>56.37</v>
      </c>
      <c r="Q240" s="66">
        <v>66.89</v>
      </c>
      <c r="R240" s="66">
        <v>60.13</v>
      </c>
      <c r="S240" s="66">
        <v>62.62</v>
      </c>
      <c r="T240" s="66">
        <v>62.14</v>
      </c>
      <c r="U240" s="66">
        <v>61.66</v>
      </c>
      <c r="V240" s="66">
        <v>51.98</v>
      </c>
      <c r="W240" s="66">
        <v>58.04</v>
      </c>
      <c r="X240" s="69">
        <v>59.17</v>
      </c>
      <c r="Y240" s="36">
        <f t="shared" si="101"/>
        <v>64.929000000000016</v>
      </c>
      <c r="Z240" s="106">
        <f t="shared" si="102"/>
        <v>7.7756792900074059</v>
      </c>
      <c r="AA240" s="44">
        <f t="shared" si="103"/>
        <v>81.23</v>
      </c>
      <c r="AB240" s="44">
        <f t="shared" si="104"/>
        <v>51.97</v>
      </c>
      <c r="AC240" s="25">
        <f>AA240-AB240</f>
        <v>29.260000000000005</v>
      </c>
    </row>
    <row r="241" spans="1:29" x14ac:dyDescent="0.2">
      <c r="A241" s="142"/>
      <c r="B241" s="142"/>
      <c r="C241" s="145"/>
      <c r="D241" s="53" t="s">
        <v>256</v>
      </c>
      <c r="E241" s="37">
        <v>2.17</v>
      </c>
      <c r="F241" s="46">
        <v>3.69</v>
      </c>
      <c r="G241" s="46">
        <v>2.96</v>
      </c>
      <c r="H241" s="46">
        <v>3.45</v>
      </c>
      <c r="I241" s="46">
        <v>3.5</v>
      </c>
      <c r="J241" s="59">
        <v>4.13</v>
      </c>
      <c r="K241" s="59">
        <v>3.72</v>
      </c>
      <c r="L241" s="59">
        <v>3.89</v>
      </c>
      <c r="M241" s="59">
        <v>3.8</v>
      </c>
      <c r="N241" s="59">
        <v>4.01</v>
      </c>
      <c r="O241" s="59">
        <v>4.7300000000000004</v>
      </c>
      <c r="P241" s="59">
        <v>4.28</v>
      </c>
      <c r="Q241" s="59">
        <v>3.94</v>
      </c>
      <c r="R241" s="59">
        <v>5.9</v>
      </c>
      <c r="S241" s="59">
        <v>5.0199999999999996</v>
      </c>
      <c r="T241" s="59">
        <v>6.16</v>
      </c>
      <c r="U241" s="59">
        <v>5.49</v>
      </c>
      <c r="V241" s="59">
        <v>3.7</v>
      </c>
      <c r="W241" s="59">
        <v>4.74</v>
      </c>
      <c r="X241" s="70">
        <v>4.55</v>
      </c>
      <c r="Y241" s="37">
        <f t="shared" si="101"/>
        <v>4.1914999999999996</v>
      </c>
      <c r="Z241" s="107">
        <f t="shared" si="102"/>
        <v>0.96202240372205783</v>
      </c>
      <c r="AA241" s="35">
        <f t="shared" si="103"/>
        <v>6.16</v>
      </c>
      <c r="AB241" s="35">
        <f t="shared" si="104"/>
        <v>2.17</v>
      </c>
      <c r="AC241" s="26">
        <f t="shared" ref="AC241:AC246" si="109">AA241-AB241</f>
        <v>3.99</v>
      </c>
    </row>
    <row r="242" spans="1:29" x14ac:dyDescent="0.2">
      <c r="A242" s="142"/>
      <c r="B242" s="142"/>
      <c r="C242" s="146"/>
      <c r="D242" s="54" t="s">
        <v>257</v>
      </c>
      <c r="E242" s="62">
        <v>10.29</v>
      </c>
      <c r="F242" s="59">
        <v>11.67</v>
      </c>
      <c r="G242" s="59">
        <v>11.7</v>
      </c>
      <c r="H242" s="59">
        <v>14.17</v>
      </c>
      <c r="I242" s="59">
        <v>13.01</v>
      </c>
      <c r="J242" s="59">
        <v>14.44</v>
      </c>
      <c r="K242" s="59">
        <v>14.04</v>
      </c>
      <c r="L242" s="59">
        <v>16.18</v>
      </c>
      <c r="M242" s="59">
        <v>15.7</v>
      </c>
      <c r="N242" s="59">
        <v>14.73</v>
      </c>
      <c r="O242" s="59">
        <v>10.57</v>
      </c>
      <c r="P242" s="59">
        <v>11.62</v>
      </c>
      <c r="Q242" s="59">
        <v>13.55</v>
      </c>
      <c r="R242" s="59">
        <v>15.37</v>
      </c>
      <c r="S242" s="59">
        <v>15.78</v>
      </c>
      <c r="T242" s="59">
        <v>17.13</v>
      </c>
      <c r="U242" s="59">
        <v>15.73</v>
      </c>
      <c r="V242" s="59">
        <v>9.66</v>
      </c>
      <c r="W242" s="59">
        <v>13.69</v>
      </c>
      <c r="X242" s="70">
        <v>11.96</v>
      </c>
      <c r="Y242" s="37">
        <f t="shared" si="101"/>
        <v>13.5495</v>
      </c>
      <c r="Z242" s="107">
        <f t="shared" si="102"/>
        <v>2.1565529878659686</v>
      </c>
      <c r="AA242" s="35">
        <f t="shared" si="103"/>
        <v>17.13</v>
      </c>
      <c r="AB242" s="35">
        <f t="shared" si="104"/>
        <v>9.66</v>
      </c>
      <c r="AC242" s="26">
        <f t="shared" si="109"/>
        <v>7.4699999999999989</v>
      </c>
    </row>
    <row r="243" spans="1:29" x14ac:dyDescent="0.2">
      <c r="A243" s="142"/>
      <c r="B243" s="142"/>
      <c r="C243" s="55" t="s">
        <v>258</v>
      </c>
      <c r="D243" s="56" t="s">
        <v>259</v>
      </c>
      <c r="E243" s="49">
        <v>63</v>
      </c>
      <c r="F243">
        <v>81</v>
      </c>
      <c r="G243">
        <v>78</v>
      </c>
      <c r="H243">
        <v>74</v>
      </c>
      <c r="I243">
        <v>77</v>
      </c>
      <c r="J243" s="103">
        <v>74</v>
      </c>
      <c r="K243" s="103">
        <v>70</v>
      </c>
      <c r="L243" s="103">
        <v>73</v>
      </c>
      <c r="M243" s="103">
        <v>74</v>
      </c>
      <c r="N243" s="103">
        <v>76</v>
      </c>
      <c r="O243" s="103">
        <v>88</v>
      </c>
      <c r="P243" s="103">
        <v>86</v>
      </c>
      <c r="Q243" s="103">
        <v>77</v>
      </c>
      <c r="R243" s="103">
        <v>81</v>
      </c>
      <c r="S243" s="103">
        <v>81</v>
      </c>
      <c r="T243" s="103">
        <v>84</v>
      </c>
      <c r="U243" s="103">
        <v>84</v>
      </c>
      <c r="V243" s="103">
        <v>89</v>
      </c>
      <c r="W243" s="103">
        <v>87</v>
      </c>
      <c r="X243" s="53">
        <v>85</v>
      </c>
      <c r="Y243" s="37">
        <f t="shared" si="101"/>
        <v>79.099999999999994</v>
      </c>
      <c r="Z243" s="107">
        <f t="shared" si="102"/>
        <v>6.7191791478611904</v>
      </c>
      <c r="AA243" s="35">
        <f t="shared" si="103"/>
        <v>89</v>
      </c>
      <c r="AB243" s="35">
        <f t="shared" si="104"/>
        <v>63</v>
      </c>
      <c r="AC243" s="26">
        <f t="shared" si="109"/>
        <v>26</v>
      </c>
    </row>
    <row r="244" spans="1:29" x14ac:dyDescent="0.2">
      <c r="A244" s="142"/>
      <c r="B244" s="142"/>
      <c r="C244" s="144" t="s">
        <v>260</v>
      </c>
      <c r="D244" s="52" t="s">
        <v>255</v>
      </c>
      <c r="E244" s="37">
        <v>79.66</v>
      </c>
      <c r="F244" s="46">
        <v>58.08</v>
      </c>
      <c r="G244" s="46">
        <v>63.26</v>
      </c>
      <c r="H244" s="46">
        <v>69.08</v>
      </c>
      <c r="I244" s="46">
        <v>64.42</v>
      </c>
      <c r="J244" s="59">
        <v>68.63</v>
      </c>
      <c r="K244" s="59">
        <v>73.59</v>
      </c>
      <c r="L244" s="59">
        <v>71.22</v>
      </c>
      <c r="M244" s="59">
        <v>69.42</v>
      </c>
      <c r="N244" s="59">
        <v>66.61</v>
      </c>
      <c r="O244" s="59">
        <v>47.28</v>
      </c>
      <c r="P244" s="59">
        <v>52.38</v>
      </c>
      <c r="Q244" s="59">
        <v>64.239999999999995</v>
      </c>
      <c r="R244" s="59">
        <v>56.76</v>
      </c>
      <c r="S244" s="59">
        <v>59.49</v>
      </c>
      <c r="T244" s="59">
        <v>58.85</v>
      </c>
      <c r="U244" s="59">
        <v>58.33</v>
      </c>
      <c r="V244" s="59">
        <v>47.22</v>
      </c>
      <c r="W244" s="59">
        <v>54.2</v>
      </c>
      <c r="X244" s="70">
        <v>55.55</v>
      </c>
      <c r="Y244" s="37">
        <f t="shared" si="101"/>
        <v>61.913499999999999</v>
      </c>
      <c r="Z244" s="107">
        <f t="shared" si="102"/>
        <v>8.6345238950816832</v>
      </c>
      <c r="AA244" s="35">
        <f t="shared" si="103"/>
        <v>79.66</v>
      </c>
      <c r="AB244" s="35">
        <f t="shared" si="104"/>
        <v>47.22</v>
      </c>
      <c r="AC244" s="26">
        <f t="shared" si="109"/>
        <v>32.44</v>
      </c>
    </row>
    <row r="245" spans="1:29" x14ac:dyDescent="0.2">
      <c r="A245" s="142"/>
      <c r="B245" s="142"/>
      <c r="C245" s="145"/>
      <c r="D245" s="53" t="s">
        <v>256</v>
      </c>
      <c r="E245" s="37">
        <v>2.2999999999999998</v>
      </c>
      <c r="F245" s="46">
        <v>4.0599999999999996</v>
      </c>
      <c r="G245" s="46">
        <v>3.2</v>
      </c>
      <c r="H245" s="46">
        <v>3.71</v>
      </c>
      <c r="I245" s="46">
        <v>3.79</v>
      </c>
      <c r="J245" s="59">
        <v>4.4400000000000004</v>
      </c>
      <c r="K245" s="59">
        <v>3.96</v>
      </c>
      <c r="L245" s="59">
        <v>4.1500000000000004</v>
      </c>
      <c r="M245" s="59">
        <v>4.07</v>
      </c>
      <c r="N245" s="59">
        <v>4.32</v>
      </c>
      <c r="O245" s="59">
        <v>5.46</v>
      </c>
      <c r="P245" s="59">
        <v>4.8</v>
      </c>
      <c r="Q245" s="59">
        <v>4.2699999999999996</v>
      </c>
      <c r="R245" s="59">
        <v>6.54</v>
      </c>
      <c r="S245" s="59">
        <v>5.51</v>
      </c>
      <c r="T245" s="59">
        <v>6.78</v>
      </c>
      <c r="U245" s="59">
        <v>6.04</v>
      </c>
      <c r="V245" s="59">
        <v>4.24</v>
      </c>
      <c r="W245" s="59">
        <v>5.29</v>
      </c>
      <c r="X245" s="70">
        <v>5.0599999999999996</v>
      </c>
      <c r="Y245" s="37">
        <f t="shared" si="101"/>
        <v>4.5995000000000008</v>
      </c>
      <c r="Z245" s="107">
        <f t="shared" si="102"/>
        <v>1.1028741160211659</v>
      </c>
      <c r="AA245" s="35">
        <f t="shared" si="103"/>
        <v>6.78</v>
      </c>
      <c r="AB245" s="35">
        <f t="shared" si="104"/>
        <v>2.2999999999999998</v>
      </c>
      <c r="AC245" s="26">
        <f t="shared" si="109"/>
        <v>4.4800000000000004</v>
      </c>
    </row>
    <row r="246" spans="1:29" x14ac:dyDescent="0.2">
      <c r="A246" s="143"/>
      <c r="B246" s="143"/>
      <c r="C246" s="146"/>
      <c r="D246" s="54" t="s">
        <v>257</v>
      </c>
      <c r="E246" s="38">
        <v>11.16</v>
      </c>
      <c r="F246" s="51">
        <v>13.61</v>
      </c>
      <c r="G246" s="51">
        <v>13.32</v>
      </c>
      <c r="H246" s="51">
        <v>15.77</v>
      </c>
      <c r="I246" s="51">
        <v>14.73</v>
      </c>
      <c r="J246" s="64">
        <v>16.11</v>
      </c>
      <c r="K246" s="64">
        <v>15.43</v>
      </c>
      <c r="L246" s="64">
        <v>17.89</v>
      </c>
      <c r="M246" s="64">
        <v>17.45</v>
      </c>
      <c r="N246" s="64">
        <v>16.54</v>
      </c>
      <c r="O246" s="64">
        <v>13.32</v>
      </c>
      <c r="P246" s="64">
        <v>14.02</v>
      </c>
      <c r="Q246" s="64">
        <v>15.38</v>
      </c>
      <c r="R246" s="64">
        <v>18.12</v>
      </c>
      <c r="S246" s="64">
        <v>18.28</v>
      </c>
      <c r="T246" s="64">
        <v>19.899999999999999</v>
      </c>
      <c r="U246" s="64">
        <v>18.3</v>
      </c>
      <c r="V246" s="64">
        <v>12.13</v>
      </c>
      <c r="W246" s="64">
        <v>16.3</v>
      </c>
      <c r="X246" s="72">
        <v>14.12</v>
      </c>
      <c r="Y246" s="38">
        <f t="shared" si="101"/>
        <v>15.593999999999999</v>
      </c>
      <c r="Z246" s="108">
        <f t="shared" si="102"/>
        <v>2.3087212227141007</v>
      </c>
      <c r="AA246" s="51">
        <f t="shared" si="103"/>
        <v>19.899999999999999</v>
      </c>
      <c r="AB246" s="51">
        <f t="shared" si="104"/>
        <v>11.16</v>
      </c>
      <c r="AC246" s="27">
        <f t="shared" si="109"/>
        <v>8.7399999999999984</v>
      </c>
    </row>
    <row r="247" spans="1:29" x14ac:dyDescent="0.2">
      <c r="A247" s="141" t="s">
        <v>470</v>
      </c>
      <c r="B247" s="141" t="s">
        <v>125</v>
      </c>
      <c r="C247" s="144" t="s">
        <v>254</v>
      </c>
      <c r="D247" s="52" t="s">
        <v>255</v>
      </c>
      <c r="E247" s="36">
        <v>74.11</v>
      </c>
      <c r="F247" s="44">
        <v>60.4</v>
      </c>
      <c r="G247" s="44">
        <v>65.56</v>
      </c>
      <c r="H247" s="44">
        <v>68.040000000000006</v>
      </c>
      <c r="I247" s="44">
        <v>69.510000000000005</v>
      </c>
      <c r="J247" s="66">
        <v>73.09</v>
      </c>
      <c r="K247" s="66">
        <v>74.98</v>
      </c>
      <c r="L247" s="66">
        <v>70.56</v>
      </c>
      <c r="M247" s="66">
        <v>65.099999999999994</v>
      </c>
      <c r="N247" s="66">
        <v>73.680000000000007</v>
      </c>
      <c r="O247" s="66">
        <v>52.96</v>
      </c>
      <c r="P247" s="66">
        <v>48.99</v>
      </c>
      <c r="Q247" s="66">
        <v>55.94</v>
      </c>
      <c r="R247" s="66">
        <v>53.09</v>
      </c>
      <c r="S247" s="66">
        <v>52.37</v>
      </c>
      <c r="T247" s="66">
        <v>47.18</v>
      </c>
      <c r="U247" s="66">
        <v>46.82</v>
      </c>
      <c r="V247" s="66">
        <v>51.52</v>
      </c>
      <c r="W247" s="66">
        <v>53.75</v>
      </c>
      <c r="X247" s="69">
        <v>49.23</v>
      </c>
      <c r="Y247" s="36">
        <f t="shared" si="101"/>
        <v>60.344000000000008</v>
      </c>
      <c r="Z247" s="106">
        <f t="shared" si="102"/>
        <v>10.160698484071409</v>
      </c>
      <c r="AA247" s="44">
        <f t="shared" si="103"/>
        <v>74.98</v>
      </c>
      <c r="AB247" s="44">
        <f t="shared" si="104"/>
        <v>46.82</v>
      </c>
      <c r="AC247" s="25">
        <f>AA247-AB247</f>
        <v>28.160000000000004</v>
      </c>
    </row>
    <row r="248" spans="1:29" x14ac:dyDescent="0.2">
      <c r="A248" s="142"/>
      <c r="B248" s="142"/>
      <c r="C248" s="145"/>
      <c r="D248" s="53" t="s">
        <v>256</v>
      </c>
      <c r="E248" s="37">
        <v>5.16</v>
      </c>
      <c r="F248" s="46">
        <v>5.81</v>
      </c>
      <c r="G248" s="46">
        <v>6.22</v>
      </c>
      <c r="H248" s="46">
        <v>5.44</v>
      </c>
      <c r="I248" s="46">
        <v>5.13</v>
      </c>
      <c r="J248" s="59">
        <v>5.16</v>
      </c>
      <c r="K248" s="59">
        <v>4.7</v>
      </c>
      <c r="L248" s="59">
        <v>5.55</v>
      </c>
      <c r="M248" s="59">
        <v>6.47</v>
      </c>
      <c r="N248" s="59">
        <v>5.23</v>
      </c>
      <c r="O248" s="59">
        <v>4.75</v>
      </c>
      <c r="P248" s="59">
        <v>4.7300000000000004</v>
      </c>
      <c r="Q248" s="59">
        <v>4.5599999999999996</v>
      </c>
      <c r="R248" s="59">
        <v>4.28</v>
      </c>
      <c r="S248" s="59">
        <v>3.6</v>
      </c>
      <c r="T248" s="59">
        <v>4.7300000000000004</v>
      </c>
      <c r="U248" s="59">
        <v>5.0599999999999996</v>
      </c>
      <c r="V248" s="59">
        <v>4.3099999999999996</v>
      </c>
      <c r="W248" s="59">
        <v>5.4</v>
      </c>
      <c r="X248" s="70">
        <v>4.68</v>
      </c>
      <c r="Y248" s="37">
        <f t="shared" si="101"/>
        <v>5.0485000000000015</v>
      </c>
      <c r="Z248" s="107">
        <f t="shared" si="102"/>
        <v>0.6723037768903557</v>
      </c>
      <c r="AA248" s="35">
        <f t="shared" si="103"/>
        <v>6.47</v>
      </c>
      <c r="AB248" s="35">
        <f t="shared" si="104"/>
        <v>3.6</v>
      </c>
      <c r="AC248" s="26">
        <f t="shared" ref="AC248:AC253" si="110">AA248-AB248</f>
        <v>2.8699999999999997</v>
      </c>
    </row>
    <row r="249" spans="1:29" x14ac:dyDescent="0.2">
      <c r="A249" s="142"/>
      <c r="B249" s="142"/>
      <c r="C249" s="146"/>
      <c r="D249" s="54" t="s">
        <v>257</v>
      </c>
      <c r="E249" s="62">
        <v>20.63</v>
      </c>
      <c r="F249" s="59">
        <v>18.36</v>
      </c>
      <c r="G249" s="59">
        <v>17.850000000000001</v>
      </c>
      <c r="H249" s="59">
        <v>17.25</v>
      </c>
      <c r="I249" s="59">
        <v>17.43</v>
      </c>
      <c r="J249" s="59">
        <v>20.23</v>
      </c>
      <c r="K249" s="59">
        <v>19.84</v>
      </c>
      <c r="L249" s="59">
        <v>18.98</v>
      </c>
      <c r="M249" s="59">
        <v>17.78</v>
      </c>
      <c r="N249" s="59">
        <v>19.82</v>
      </c>
      <c r="O249" s="59">
        <v>10.89</v>
      </c>
      <c r="P249" s="59">
        <v>9.36</v>
      </c>
      <c r="Q249" s="59">
        <v>11.43</v>
      </c>
      <c r="R249" s="59">
        <v>10.210000000000001</v>
      </c>
      <c r="S249" s="59">
        <v>8.64</v>
      </c>
      <c r="T249" s="59">
        <v>8.7200000000000006</v>
      </c>
      <c r="U249" s="59">
        <v>9.49</v>
      </c>
      <c r="V249" s="59">
        <v>10.44</v>
      </c>
      <c r="W249" s="59">
        <v>12.28</v>
      </c>
      <c r="X249" s="70">
        <v>9.65</v>
      </c>
      <c r="Y249" s="37">
        <f t="shared" si="101"/>
        <v>14.463999999999999</v>
      </c>
      <c r="Z249" s="107">
        <f t="shared" si="102"/>
        <v>4.6189739120285145</v>
      </c>
      <c r="AA249" s="35">
        <f t="shared" si="103"/>
        <v>20.63</v>
      </c>
      <c r="AB249" s="35">
        <f t="shared" si="104"/>
        <v>8.64</v>
      </c>
      <c r="AC249" s="26">
        <f t="shared" si="110"/>
        <v>11.989999999999998</v>
      </c>
    </row>
    <row r="250" spans="1:29" x14ac:dyDescent="0.2">
      <c r="A250" s="142"/>
      <c r="B250" s="142"/>
      <c r="C250" s="55" t="s">
        <v>258</v>
      </c>
      <c r="D250" s="56" t="s">
        <v>259</v>
      </c>
      <c r="E250" s="49">
        <v>72</v>
      </c>
      <c r="F250">
        <v>75</v>
      </c>
      <c r="G250">
        <v>77</v>
      </c>
      <c r="H250">
        <v>77</v>
      </c>
      <c r="I250">
        <v>75</v>
      </c>
      <c r="J250" s="103">
        <v>73</v>
      </c>
      <c r="K250" s="103">
        <v>67</v>
      </c>
      <c r="L250" s="103">
        <v>74</v>
      </c>
      <c r="M250" s="103">
        <v>77</v>
      </c>
      <c r="N250" s="103">
        <v>72</v>
      </c>
      <c r="O250" s="103">
        <v>88</v>
      </c>
      <c r="P250" s="103">
        <v>90</v>
      </c>
      <c r="Q250" s="103">
        <v>85</v>
      </c>
      <c r="R250" s="103">
        <v>87</v>
      </c>
      <c r="S250" s="103">
        <v>88</v>
      </c>
      <c r="T250" s="103">
        <v>92</v>
      </c>
      <c r="U250" s="103">
        <v>94</v>
      </c>
      <c r="V250" s="103">
        <v>88</v>
      </c>
      <c r="W250" s="103">
        <v>86</v>
      </c>
      <c r="X250" s="53">
        <v>90</v>
      </c>
      <c r="Y250" s="37">
        <f t="shared" si="101"/>
        <v>81.349999999999994</v>
      </c>
      <c r="Z250" s="107">
        <f t="shared" si="102"/>
        <v>8.1581409130937868</v>
      </c>
      <c r="AA250" s="35">
        <f t="shared" si="103"/>
        <v>94</v>
      </c>
      <c r="AB250" s="35">
        <f t="shared" si="104"/>
        <v>67</v>
      </c>
      <c r="AC250" s="26">
        <f t="shared" si="110"/>
        <v>27</v>
      </c>
    </row>
    <row r="251" spans="1:29" x14ac:dyDescent="0.2">
      <c r="A251" s="142"/>
      <c r="B251" s="142"/>
      <c r="C251" s="144" t="s">
        <v>260</v>
      </c>
      <c r="D251" s="52" t="s">
        <v>255</v>
      </c>
      <c r="E251" s="37">
        <v>72.040000000000006</v>
      </c>
      <c r="F251" s="46">
        <v>66.959999999999994</v>
      </c>
      <c r="G251" s="46">
        <v>62.81</v>
      </c>
      <c r="H251" s="46">
        <v>65.47</v>
      </c>
      <c r="I251" s="46">
        <v>67.08</v>
      </c>
      <c r="J251" s="59">
        <v>70.94</v>
      </c>
      <c r="K251" s="59">
        <v>73.09</v>
      </c>
      <c r="L251" s="59">
        <v>68.22</v>
      </c>
      <c r="M251" s="59">
        <v>62.32</v>
      </c>
      <c r="N251" s="59">
        <v>71.569999999999993</v>
      </c>
      <c r="O251" s="59">
        <v>48.43</v>
      </c>
      <c r="P251" s="59">
        <v>43.69</v>
      </c>
      <c r="Q251" s="59">
        <v>51.94</v>
      </c>
      <c r="R251" s="59">
        <v>48.65</v>
      </c>
      <c r="S251" s="59">
        <v>47.74</v>
      </c>
      <c r="T251" s="59">
        <v>41.42</v>
      </c>
      <c r="U251" s="59">
        <v>40.770000000000003</v>
      </c>
      <c r="V251" s="59">
        <v>46.76</v>
      </c>
      <c r="W251" s="59">
        <v>49.45</v>
      </c>
      <c r="X251" s="70">
        <v>43.97</v>
      </c>
      <c r="Y251" s="37">
        <f t="shared" si="101"/>
        <v>57.165999999999997</v>
      </c>
      <c r="Z251" s="107">
        <f t="shared" si="102"/>
        <v>11.745341472932578</v>
      </c>
      <c r="AA251" s="35">
        <f t="shared" si="103"/>
        <v>73.09</v>
      </c>
      <c r="AB251" s="35">
        <f t="shared" si="104"/>
        <v>40.770000000000003</v>
      </c>
      <c r="AC251" s="26">
        <f t="shared" si="110"/>
        <v>32.32</v>
      </c>
    </row>
    <row r="252" spans="1:29" x14ac:dyDescent="0.2">
      <c r="A252" s="142"/>
      <c r="B252" s="142"/>
      <c r="C252" s="145"/>
      <c r="D252" s="53" t="s">
        <v>256</v>
      </c>
      <c r="E252" s="37">
        <v>5.51</v>
      </c>
      <c r="F252" s="46">
        <v>6.27</v>
      </c>
      <c r="G252" s="46">
        <v>6.78</v>
      </c>
      <c r="H252" s="46">
        <v>5.89</v>
      </c>
      <c r="I252" s="46">
        <v>5.54</v>
      </c>
      <c r="J252" s="59">
        <v>5.53</v>
      </c>
      <c r="K252" s="59">
        <v>5.0199999999999996</v>
      </c>
      <c r="L252" s="59">
        <v>5.98</v>
      </c>
      <c r="M252" s="59">
        <v>7.07</v>
      </c>
      <c r="N252" s="59">
        <v>5.59</v>
      </c>
      <c r="O252" s="59">
        <v>5.44</v>
      </c>
      <c r="P252" s="59">
        <v>5.57</v>
      </c>
      <c r="Q252" s="59">
        <v>5.14</v>
      </c>
      <c r="R252" s="59">
        <v>4.9000000000000004</v>
      </c>
      <c r="S252" s="59">
        <v>4.12</v>
      </c>
      <c r="T252" s="59">
        <v>5.65</v>
      </c>
      <c r="U252" s="59">
        <v>6.06</v>
      </c>
      <c r="V252" s="59">
        <v>4.97</v>
      </c>
      <c r="W252" s="59">
        <v>6.19</v>
      </c>
      <c r="X252" s="70">
        <v>5.51</v>
      </c>
      <c r="Y252" s="37">
        <f t="shared" si="101"/>
        <v>5.6365000000000007</v>
      </c>
      <c r="Z252" s="107">
        <f t="shared" si="102"/>
        <v>0.66660392248596367</v>
      </c>
      <c r="AA252" s="35">
        <f t="shared" si="103"/>
        <v>7.07</v>
      </c>
      <c r="AB252" s="35">
        <f t="shared" si="104"/>
        <v>4.12</v>
      </c>
      <c r="AC252" s="26">
        <f t="shared" si="110"/>
        <v>2.95</v>
      </c>
    </row>
    <row r="253" spans="1:29" x14ac:dyDescent="0.2">
      <c r="A253" s="143"/>
      <c r="B253" s="143"/>
      <c r="C253" s="146"/>
      <c r="D253" s="54" t="s">
        <v>257</v>
      </c>
      <c r="E253" s="38">
        <v>22.81</v>
      </c>
      <c r="F253" s="51">
        <v>20.63</v>
      </c>
      <c r="G253" s="51">
        <v>20.420000000000002</v>
      </c>
      <c r="H253" s="51">
        <v>19.47</v>
      </c>
      <c r="I253" s="51">
        <v>19.55</v>
      </c>
      <c r="J253" s="64">
        <v>22.43</v>
      </c>
      <c r="K253" s="64">
        <v>21.88</v>
      </c>
      <c r="L253" s="64">
        <v>21.23</v>
      </c>
      <c r="M253" s="64">
        <v>20.38</v>
      </c>
      <c r="N253" s="64">
        <v>21.92</v>
      </c>
      <c r="O253" s="64">
        <v>13.55</v>
      </c>
      <c r="P253" s="64">
        <v>12.19</v>
      </c>
      <c r="Q253" s="64">
        <v>13.87</v>
      </c>
      <c r="R253" s="64">
        <v>12.71</v>
      </c>
      <c r="S253" s="64">
        <v>10.82</v>
      </c>
      <c r="T253" s="64">
        <v>11.64</v>
      </c>
      <c r="U253" s="64">
        <v>12.64</v>
      </c>
      <c r="V253" s="64">
        <v>13.2</v>
      </c>
      <c r="W253" s="64">
        <v>15.22</v>
      </c>
      <c r="X253" s="72">
        <v>12.5</v>
      </c>
      <c r="Y253" s="38">
        <f t="shared" si="101"/>
        <v>16.952999999999996</v>
      </c>
      <c r="Z253" s="108">
        <f t="shared" si="102"/>
        <v>4.3832289227775609</v>
      </c>
      <c r="AA253" s="51">
        <f t="shared" si="103"/>
        <v>22.81</v>
      </c>
      <c r="AB253" s="51">
        <f t="shared" si="104"/>
        <v>10.82</v>
      </c>
      <c r="AC253" s="27">
        <f t="shared" si="110"/>
        <v>11.989999999999998</v>
      </c>
    </row>
    <row r="254" spans="1:29" x14ac:dyDescent="0.2">
      <c r="A254" s="141" t="s">
        <v>470</v>
      </c>
      <c r="B254" s="141" t="s">
        <v>126</v>
      </c>
      <c r="C254" s="144" t="s">
        <v>254</v>
      </c>
      <c r="D254" s="52" t="s">
        <v>255</v>
      </c>
      <c r="E254" s="65">
        <v>76.97</v>
      </c>
      <c r="F254" s="66">
        <v>77.62</v>
      </c>
      <c r="G254" s="66">
        <v>70.84</v>
      </c>
      <c r="H254" s="66">
        <v>73.180000000000007</v>
      </c>
      <c r="I254" s="66">
        <v>64.64</v>
      </c>
      <c r="J254" s="66">
        <v>70.17</v>
      </c>
      <c r="K254" s="66">
        <v>62.61</v>
      </c>
      <c r="L254" s="66">
        <v>73.11</v>
      </c>
      <c r="M254" s="66">
        <v>71.72</v>
      </c>
      <c r="N254" s="66">
        <v>72.569999999999993</v>
      </c>
      <c r="O254" s="66">
        <v>80.02</v>
      </c>
      <c r="P254" s="66">
        <v>61.95</v>
      </c>
      <c r="Q254" s="66">
        <v>68.63</v>
      </c>
      <c r="R254" s="66">
        <v>65.95</v>
      </c>
      <c r="S254" s="66">
        <v>75.319999999999993</v>
      </c>
      <c r="T254" s="66">
        <v>61.68</v>
      </c>
      <c r="U254" s="66">
        <v>60.89</v>
      </c>
      <c r="V254" s="66">
        <v>68.11</v>
      </c>
      <c r="W254" s="66">
        <v>79.75</v>
      </c>
      <c r="X254" s="69">
        <v>66.510000000000005</v>
      </c>
      <c r="Y254" s="36">
        <f t="shared" si="101"/>
        <v>70.112000000000009</v>
      </c>
      <c r="Z254" s="106">
        <f t="shared" si="102"/>
        <v>6.0464531578003387</v>
      </c>
      <c r="AA254" s="44">
        <f t="shared" si="103"/>
        <v>80.02</v>
      </c>
      <c r="AB254" s="44">
        <f t="shared" si="104"/>
        <v>60.89</v>
      </c>
      <c r="AC254" s="25">
        <f>AA254-AB254</f>
        <v>19.129999999999995</v>
      </c>
    </row>
    <row r="255" spans="1:29" x14ac:dyDescent="0.2">
      <c r="A255" s="142"/>
      <c r="B255" s="142"/>
      <c r="C255" s="145"/>
      <c r="D255" s="53" t="s">
        <v>256</v>
      </c>
      <c r="E255" s="62">
        <v>4.91</v>
      </c>
      <c r="F255" s="59">
        <v>3.88</v>
      </c>
      <c r="G255" s="59">
        <v>5.96</v>
      </c>
      <c r="H255" s="59">
        <v>4.8600000000000003</v>
      </c>
      <c r="I255" s="59">
        <v>4.5599999999999996</v>
      </c>
      <c r="J255" s="59">
        <v>3.77</v>
      </c>
      <c r="K255" s="59">
        <v>6.24</v>
      </c>
      <c r="L255" s="59">
        <v>4.01</v>
      </c>
      <c r="M255" s="59">
        <v>5.53</v>
      </c>
      <c r="N255" s="59">
        <v>4.57</v>
      </c>
      <c r="O255" s="59">
        <v>2.97</v>
      </c>
      <c r="P255" s="59">
        <v>7.01</v>
      </c>
      <c r="Q255" s="59">
        <v>4.1100000000000003</v>
      </c>
      <c r="R255" s="59">
        <v>5.73</v>
      </c>
      <c r="S255" s="59">
        <v>4.46</v>
      </c>
      <c r="T255" s="59">
        <v>6.42</v>
      </c>
      <c r="U255" s="59">
        <v>5.12</v>
      </c>
      <c r="V255" s="59">
        <v>3.7</v>
      </c>
      <c r="W255" s="59">
        <v>3.38</v>
      </c>
      <c r="X255" s="70">
        <v>6.02</v>
      </c>
      <c r="Y255" s="37">
        <f t="shared" si="101"/>
        <v>4.8605</v>
      </c>
      <c r="Z255" s="107">
        <f t="shared" si="102"/>
        <v>1.1160950487726131</v>
      </c>
      <c r="AA255" s="35">
        <f t="shared" si="103"/>
        <v>7.01</v>
      </c>
      <c r="AB255" s="35">
        <f t="shared" si="104"/>
        <v>2.97</v>
      </c>
      <c r="AC255" s="26">
        <f t="shared" ref="AC255:AC260" si="111">AA255-AB255</f>
        <v>4.0399999999999991</v>
      </c>
    </row>
    <row r="256" spans="1:29" x14ac:dyDescent="0.2">
      <c r="A256" s="142"/>
      <c r="B256" s="142"/>
      <c r="C256" s="146"/>
      <c r="D256" s="54" t="s">
        <v>257</v>
      </c>
      <c r="E256" s="62">
        <v>20.51</v>
      </c>
      <c r="F256" s="59">
        <v>17.600000000000001</v>
      </c>
      <c r="G256" s="59">
        <v>18.86</v>
      </c>
      <c r="H256" s="59">
        <v>17.38</v>
      </c>
      <c r="I256" s="59">
        <v>15.48</v>
      </c>
      <c r="J256" s="59">
        <v>14.62</v>
      </c>
      <c r="K256" s="59">
        <v>18.36</v>
      </c>
      <c r="L256" s="59">
        <v>19.57</v>
      </c>
      <c r="M256" s="59">
        <v>18.43</v>
      </c>
      <c r="N256" s="59">
        <v>16.260000000000002</v>
      </c>
      <c r="O256" s="59">
        <v>16.61</v>
      </c>
      <c r="P256" s="59">
        <v>17.510000000000002</v>
      </c>
      <c r="Q256" s="59">
        <v>14.86</v>
      </c>
      <c r="R256" s="59">
        <v>16.53</v>
      </c>
      <c r="S256" s="59">
        <v>17.899999999999999</v>
      </c>
      <c r="T256" s="59">
        <v>16.47</v>
      </c>
      <c r="U256" s="59">
        <v>15.27</v>
      </c>
      <c r="V256" s="59">
        <v>14.94</v>
      </c>
      <c r="W256" s="59">
        <v>17.760000000000002</v>
      </c>
      <c r="X256" s="70">
        <v>16.93</v>
      </c>
      <c r="Y256" s="37">
        <f t="shared" si="101"/>
        <v>17.092500000000001</v>
      </c>
      <c r="Z256" s="107">
        <f t="shared" si="102"/>
        <v>1.6101221758154358</v>
      </c>
      <c r="AA256" s="35">
        <f t="shared" si="103"/>
        <v>20.51</v>
      </c>
      <c r="AB256" s="35">
        <f t="shared" si="104"/>
        <v>14.62</v>
      </c>
      <c r="AC256" s="26">
        <f t="shared" si="111"/>
        <v>5.8900000000000023</v>
      </c>
    </row>
    <row r="257" spans="1:29" x14ac:dyDescent="0.2">
      <c r="A257" s="142"/>
      <c r="B257" s="142"/>
      <c r="C257" s="55" t="s">
        <v>258</v>
      </c>
      <c r="D257" s="56" t="s">
        <v>259</v>
      </c>
      <c r="E257" s="102">
        <v>67</v>
      </c>
      <c r="F257" s="103">
        <v>69</v>
      </c>
      <c r="G257" s="103">
        <v>73</v>
      </c>
      <c r="H257" s="103">
        <v>71</v>
      </c>
      <c r="I257" s="103">
        <v>84</v>
      </c>
      <c r="J257" s="103">
        <v>78</v>
      </c>
      <c r="K257" s="103">
        <v>83</v>
      </c>
      <c r="L257" s="103">
        <v>73</v>
      </c>
      <c r="M257" s="103">
        <v>71</v>
      </c>
      <c r="N257" s="103">
        <v>72</v>
      </c>
      <c r="O257" s="103">
        <v>66</v>
      </c>
      <c r="P257" s="103">
        <v>81</v>
      </c>
      <c r="Q257" s="103">
        <v>78</v>
      </c>
      <c r="R257" s="103">
        <v>79</v>
      </c>
      <c r="S257" s="103">
        <v>70</v>
      </c>
      <c r="T257" s="103">
        <v>81</v>
      </c>
      <c r="U257" s="103">
        <v>83</v>
      </c>
      <c r="V257" s="103">
        <v>82</v>
      </c>
      <c r="W257" s="103">
        <v>67</v>
      </c>
      <c r="X257" s="53">
        <v>77</v>
      </c>
      <c r="Y257" s="37">
        <f t="shared" si="101"/>
        <v>75.25</v>
      </c>
      <c r="Z257" s="107">
        <f t="shared" si="102"/>
        <v>6.007670535503582</v>
      </c>
      <c r="AA257" s="35">
        <f t="shared" si="103"/>
        <v>84</v>
      </c>
      <c r="AB257" s="35">
        <f t="shared" si="104"/>
        <v>66</v>
      </c>
      <c r="AC257" s="26">
        <f t="shared" si="111"/>
        <v>18</v>
      </c>
    </row>
    <row r="258" spans="1:29" x14ac:dyDescent="0.2">
      <c r="A258" s="142"/>
      <c r="B258" s="142"/>
      <c r="C258" s="144" t="s">
        <v>260</v>
      </c>
      <c r="D258" s="52" t="s">
        <v>255</v>
      </c>
      <c r="E258" s="62">
        <v>75.14</v>
      </c>
      <c r="F258" s="59">
        <v>75.77</v>
      </c>
      <c r="G258" s="59">
        <v>68.569999999999993</v>
      </c>
      <c r="H258" s="59">
        <v>71.069999999999993</v>
      </c>
      <c r="I258" s="59">
        <v>61.57</v>
      </c>
      <c r="J258" s="59">
        <v>67.680000000000007</v>
      </c>
      <c r="K258" s="59">
        <v>59.42</v>
      </c>
      <c r="L258" s="59">
        <v>70.930000000000007</v>
      </c>
      <c r="M258" s="59">
        <v>69.55</v>
      </c>
      <c r="N258" s="59">
        <v>70.42</v>
      </c>
      <c r="O258" s="59">
        <v>78.34</v>
      </c>
      <c r="P258" s="59">
        <v>58.77</v>
      </c>
      <c r="Q258" s="59">
        <v>66.040000000000006</v>
      </c>
      <c r="R258" s="59">
        <v>63.16</v>
      </c>
      <c r="S258" s="59">
        <v>73.34</v>
      </c>
      <c r="T258" s="59">
        <v>58.45</v>
      </c>
      <c r="U258" s="59">
        <v>57.52</v>
      </c>
      <c r="V258" s="59">
        <v>65.37</v>
      </c>
      <c r="W258" s="59">
        <v>78.03</v>
      </c>
      <c r="X258" s="70">
        <v>63.84</v>
      </c>
      <c r="Y258" s="37">
        <f t="shared" si="101"/>
        <v>67.648999999999972</v>
      </c>
      <c r="Z258" s="107">
        <f t="shared" si="102"/>
        <v>6.5866427036285451</v>
      </c>
      <c r="AA258" s="35">
        <f t="shared" si="103"/>
        <v>78.34</v>
      </c>
      <c r="AB258" s="35">
        <f t="shared" si="104"/>
        <v>57.52</v>
      </c>
      <c r="AC258" s="26">
        <f t="shared" si="111"/>
        <v>20.82</v>
      </c>
    </row>
    <row r="259" spans="1:29" x14ac:dyDescent="0.2">
      <c r="A259" s="142"/>
      <c r="B259" s="142"/>
      <c r="C259" s="145"/>
      <c r="D259" s="53" t="s">
        <v>256</v>
      </c>
      <c r="E259" s="62">
        <v>5.22</v>
      </c>
      <c r="F259" s="59">
        <v>4.12</v>
      </c>
      <c r="G259" s="59">
        <v>6.41</v>
      </c>
      <c r="H259" s="59">
        <v>5.21</v>
      </c>
      <c r="I259" s="59">
        <v>4.97</v>
      </c>
      <c r="J259" s="59">
        <v>4.05</v>
      </c>
      <c r="K259" s="59">
        <v>6.86</v>
      </c>
      <c r="L259" s="59">
        <v>4.29</v>
      </c>
      <c r="M259" s="59">
        <v>5.93</v>
      </c>
      <c r="N259" s="59">
        <v>4.9000000000000004</v>
      </c>
      <c r="O259" s="59">
        <v>3.15</v>
      </c>
      <c r="P259" s="59">
        <v>7.74</v>
      </c>
      <c r="Q259" s="59">
        <v>4.42</v>
      </c>
      <c r="R259" s="59">
        <v>6.24</v>
      </c>
      <c r="S259" s="59">
        <v>4.76</v>
      </c>
      <c r="T259" s="59">
        <v>7.08</v>
      </c>
      <c r="U259" s="59">
        <v>5.66</v>
      </c>
      <c r="V259" s="59">
        <v>3.99</v>
      </c>
      <c r="W259" s="59">
        <v>3.59</v>
      </c>
      <c r="X259" s="70">
        <v>6.54</v>
      </c>
      <c r="Y259" s="37">
        <f t="shared" si="101"/>
        <v>5.2565</v>
      </c>
      <c r="Z259" s="107">
        <f t="shared" si="102"/>
        <v>1.2625090932450023</v>
      </c>
      <c r="AA259" s="35">
        <f t="shared" si="103"/>
        <v>7.74</v>
      </c>
      <c r="AB259" s="35">
        <f t="shared" si="104"/>
        <v>3.15</v>
      </c>
      <c r="AC259" s="26">
        <f t="shared" si="111"/>
        <v>4.59</v>
      </c>
    </row>
    <row r="260" spans="1:29" x14ac:dyDescent="0.2">
      <c r="A260" s="143"/>
      <c r="B260" s="143"/>
      <c r="C260" s="146"/>
      <c r="D260" s="54" t="s">
        <v>257</v>
      </c>
      <c r="E260" s="63">
        <v>22.47</v>
      </c>
      <c r="F260" s="64">
        <v>19.21</v>
      </c>
      <c r="G260" s="64">
        <v>21.07</v>
      </c>
      <c r="H260" s="64">
        <v>19.239999999999998</v>
      </c>
      <c r="I260" s="64">
        <v>17.71</v>
      </c>
      <c r="J260" s="64">
        <v>16.329999999999998</v>
      </c>
      <c r="K260" s="64">
        <v>21.34</v>
      </c>
      <c r="L260" s="64">
        <v>21.68</v>
      </c>
      <c r="M260" s="64">
        <v>20.52</v>
      </c>
      <c r="N260" s="64">
        <v>18.03</v>
      </c>
      <c r="O260" s="64">
        <v>18.05</v>
      </c>
      <c r="P260" s="64">
        <v>20.440000000000001</v>
      </c>
      <c r="Q260" s="64">
        <v>16.690000000000001</v>
      </c>
      <c r="R260" s="64">
        <v>18.82</v>
      </c>
      <c r="S260" s="64">
        <v>19.66</v>
      </c>
      <c r="T260" s="64">
        <v>19.22</v>
      </c>
      <c r="U260" s="64">
        <v>17.86</v>
      </c>
      <c r="V260" s="64">
        <v>16.84</v>
      </c>
      <c r="W260" s="64">
        <v>19.29</v>
      </c>
      <c r="X260" s="72">
        <v>19.239999999999998</v>
      </c>
      <c r="Y260" s="38">
        <f t="shared" si="101"/>
        <v>19.185500000000001</v>
      </c>
      <c r="Z260" s="108">
        <f t="shared" si="102"/>
        <v>1.7072152609932998</v>
      </c>
      <c r="AA260" s="51">
        <f t="shared" si="103"/>
        <v>22.47</v>
      </c>
      <c r="AB260" s="51">
        <f t="shared" si="104"/>
        <v>16.329999999999998</v>
      </c>
      <c r="AC260" s="27">
        <f t="shared" si="111"/>
        <v>6.1400000000000006</v>
      </c>
    </row>
    <row r="261" spans="1:29" x14ac:dyDescent="0.2">
      <c r="A261" s="141" t="s">
        <v>470</v>
      </c>
      <c r="B261" s="141" t="s">
        <v>127</v>
      </c>
      <c r="C261" s="144" t="s">
        <v>254</v>
      </c>
      <c r="D261" s="52" t="s">
        <v>255</v>
      </c>
      <c r="E261" s="65">
        <v>58.35</v>
      </c>
      <c r="F261" s="66">
        <v>59.56</v>
      </c>
      <c r="G261" s="66">
        <v>61.86</v>
      </c>
      <c r="H261" s="66">
        <v>57.99</v>
      </c>
      <c r="I261" s="66">
        <v>63.84</v>
      </c>
      <c r="J261" s="66">
        <v>66.66</v>
      </c>
      <c r="K261" s="66">
        <v>66.819999999999993</v>
      </c>
      <c r="L261" s="66">
        <v>61.53</v>
      </c>
      <c r="M261" s="66">
        <v>62.45</v>
      </c>
      <c r="N261" s="66">
        <v>63.23</v>
      </c>
      <c r="O261" s="66">
        <v>55.77</v>
      </c>
      <c r="P261" s="66">
        <v>56.7</v>
      </c>
      <c r="Q261" s="66">
        <v>53.97</v>
      </c>
      <c r="R261" s="66">
        <v>59.35</v>
      </c>
      <c r="S261" s="66">
        <v>57.13</v>
      </c>
      <c r="T261" s="66">
        <v>56.97</v>
      </c>
      <c r="U261" s="66">
        <v>54.32</v>
      </c>
      <c r="V261" s="66">
        <v>57.87</v>
      </c>
      <c r="W261" s="66">
        <v>63.47</v>
      </c>
      <c r="X261" s="69">
        <v>61.36</v>
      </c>
      <c r="Y261" s="36">
        <f t="shared" si="101"/>
        <v>59.96</v>
      </c>
      <c r="Z261" s="106">
        <f t="shared" si="102"/>
        <v>3.7588324054992888</v>
      </c>
      <c r="AA261" s="44">
        <f t="shared" si="103"/>
        <v>66.819999999999993</v>
      </c>
      <c r="AB261" s="44">
        <f t="shared" si="104"/>
        <v>53.97</v>
      </c>
      <c r="AC261" s="25">
        <f>AA261-AB261</f>
        <v>12.849999999999994</v>
      </c>
    </row>
    <row r="262" spans="1:29" x14ac:dyDescent="0.2">
      <c r="A262" s="142"/>
      <c r="B262" s="142"/>
      <c r="C262" s="145"/>
      <c r="D262" s="53" t="s">
        <v>256</v>
      </c>
      <c r="E262" s="62">
        <v>5.12</v>
      </c>
      <c r="F262" s="59">
        <v>3.49</v>
      </c>
      <c r="G262" s="59">
        <v>5.52</v>
      </c>
      <c r="H262" s="59">
        <v>4.95</v>
      </c>
      <c r="I262" s="59">
        <v>5.47</v>
      </c>
      <c r="J262" s="59">
        <v>5.46</v>
      </c>
      <c r="K262" s="59">
        <v>5.35</v>
      </c>
      <c r="L262" s="59">
        <v>5.78</v>
      </c>
      <c r="M262" s="59">
        <v>5.38</v>
      </c>
      <c r="N262" s="59">
        <v>5.76</v>
      </c>
      <c r="O262" s="59">
        <v>2.37</v>
      </c>
      <c r="P262" s="59">
        <v>2.42</v>
      </c>
      <c r="Q262" s="59">
        <v>1.36</v>
      </c>
      <c r="R262" s="59">
        <v>2.0099999999999998</v>
      </c>
      <c r="S262" s="59">
        <v>3.11</v>
      </c>
      <c r="T262" s="59">
        <v>2.98</v>
      </c>
      <c r="U262" s="59">
        <v>3.01</v>
      </c>
      <c r="V262" s="59">
        <v>3.53</v>
      </c>
      <c r="W262" s="59">
        <v>3.03</v>
      </c>
      <c r="X262" s="70">
        <v>2.72</v>
      </c>
      <c r="Y262" s="37">
        <f t="shared" si="101"/>
        <v>3.9410000000000003</v>
      </c>
      <c r="Z262" s="107">
        <f t="shared" si="102"/>
        <v>1.4624957039972872</v>
      </c>
      <c r="AA262" s="35">
        <f t="shared" si="103"/>
        <v>5.78</v>
      </c>
      <c r="AB262" s="35">
        <f t="shared" si="104"/>
        <v>1.36</v>
      </c>
      <c r="AC262" s="26">
        <f t="shared" ref="AC262:AC267" si="112">AA262-AB262</f>
        <v>4.42</v>
      </c>
    </row>
    <row r="263" spans="1:29" x14ac:dyDescent="0.2">
      <c r="A263" s="142"/>
      <c r="B263" s="142"/>
      <c r="C263" s="146"/>
      <c r="D263" s="54" t="s">
        <v>257</v>
      </c>
      <c r="E263" s="62">
        <v>13.38</v>
      </c>
      <c r="F263" s="59">
        <v>10.210000000000001</v>
      </c>
      <c r="G263" s="59">
        <v>14.19</v>
      </c>
      <c r="H263" s="59">
        <v>12.6</v>
      </c>
      <c r="I263" s="59">
        <v>15.95</v>
      </c>
      <c r="J263" s="59">
        <v>16.72</v>
      </c>
      <c r="K263" s="59">
        <v>15.81</v>
      </c>
      <c r="L263" s="59">
        <v>15.37</v>
      </c>
      <c r="M263" s="59">
        <v>14.25</v>
      </c>
      <c r="N263" s="59">
        <v>15.91</v>
      </c>
      <c r="O263" s="59">
        <v>9.68</v>
      </c>
      <c r="P263" s="59">
        <v>10.220000000000001</v>
      </c>
      <c r="Q263" s="59">
        <v>6.75</v>
      </c>
      <c r="R263" s="59">
        <v>10.06</v>
      </c>
      <c r="S263" s="59">
        <v>10.48</v>
      </c>
      <c r="T263" s="59">
        <v>10.43</v>
      </c>
      <c r="U263" s="59">
        <v>10.029999999999999</v>
      </c>
      <c r="V263" s="59">
        <v>11.16</v>
      </c>
      <c r="W263" s="59">
        <v>12.54</v>
      </c>
      <c r="X263" s="70">
        <v>11.36</v>
      </c>
      <c r="Y263" s="37">
        <f t="shared" si="101"/>
        <v>12.355</v>
      </c>
      <c r="Z263" s="107">
        <f t="shared" si="102"/>
        <v>2.7317673091936117</v>
      </c>
      <c r="AA263" s="35">
        <f t="shared" si="103"/>
        <v>16.72</v>
      </c>
      <c r="AB263" s="35">
        <f t="shared" si="104"/>
        <v>6.75</v>
      </c>
      <c r="AC263" s="26">
        <f t="shared" si="112"/>
        <v>9.9699999999999989</v>
      </c>
    </row>
    <row r="264" spans="1:29" x14ac:dyDescent="0.2">
      <c r="A264" s="142"/>
      <c r="B264" s="142"/>
      <c r="C264" s="55" t="s">
        <v>258</v>
      </c>
      <c r="D264" s="56" t="s">
        <v>259</v>
      </c>
      <c r="E264" s="102">
        <v>80</v>
      </c>
      <c r="F264" s="103">
        <v>84</v>
      </c>
      <c r="G264" s="103">
        <v>83</v>
      </c>
      <c r="H264" s="103">
        <v>86</v>
      </c>
      <c r="I264" s="103">
        <v>83</v>
      </c>
      <c r="J264" s="103">
        <v>74</v>
      </c>
      <c r="K264" s="103">
        <v>74</v>
      </c>
      <c r="L264" s="103">
        <v>83</v>
      </c>
      <c r="M264" s="103">
        <v>84</v>
      </c>
      <c r="N264" s="103">
        <v>83</v>
      </c>
      <c r="O264" s="103">
        <v>87</v>
      </c>
      <c r="P264" s="103">
        <v>85</v>
      </c>
      <c r="Q264" s="103">
        <v>90</v>
      </c>
      <c r="R264" s="103">
        <v>83</v>
      </c>
      <c r="S264" s="103">
        <v>85</v>
      </c>
      <c r="T264" s="103">
        <v>87</v>
      </c>
      <c r="U264" s="103">
        <v>92</v>
      </c>
      <c r="V264" s="103">
        <v>87</v>
      </c>
      <c r="W264" s="103">
        <v>82</v>
      </c>
      <c r="X264" s="53">
        <v>83</v>
      </c>
      <c r="Y264" s="37">
        <f t="shared" si="101"/>
        <v>83.75</v>
      </c>
      <c r="Z264" s="107">
        <f t="shared" si="102"/>
        <v>4.3392335001035667</v>
      </c>
      <c r="AA264" s="35">
        <f t="shared" si="103"/>
        <v>92</v>
      </c>
      <c r="AB264" s="35">
        <f t="shared" si="104"/>
        <v>74</v>
      </c>
      <c r="AC264" s="26">
        <f t="shared" si="112"/>
        <v>18</v>
      </c>
    </row>
    <row r="265" spans="1:29" x14ac:dyDescent="0.2">
      <c r="A265" s="142"/>
      <c r="B265" s="142"/>
      <c r="C265" s="144" t="s">
        <v>260</v>
      </c>
      <c r="D265" s="52" t="s">
        <v>255</v>
      </c>
      <c r="E265" s="62">
        <v>54.85</v>
      </c>
      <c r="F265" s="59">
        <v>56.03</v>
      </c>
      <c r="G265" s="59">
        <v>58.58</v>
      </c>
      <c r="H265" s="59">
        <v>54.18</v>
      </c>
      <c r="I265" s="59">
        <v>60.73</v>
      </c>
      <c r="J265" s="59">
        <v>64.11</v>
      </c>
      <c r="K265" s="59">
        <v>64.28</v>
      </c>
      <c r="L265" s="59">
        <v>58.21</v>
      </c>
      <c r="M265" s="59">
        <v>59.17</v>
      </c>
      <c r="N265" s="59">
        <v>60.07</v>
      </c>
      <c r="O265" s="59">
        <v>51.69</v>
      </c>
      <c r="P265" s="59">
        <v>52.83</v>
      </c>
      <c r="Q265" s="59">
        <v>49.49</v>
      </c>
      <c r="R265" s="59">
        <v>55.84</v>
      </c>
      <c r="S265" s="59">
        <v>53.31</v>
      </c>
      <c r="T265" s="59">
        <v>53.03</v>
      </c>
      <c r="U265" s="59">
        <v>49.75</v>
      </c>
      <c r="V265" s="59">
        <v>54.03</v>
      </c>
      <c r="W265" s="59">
        <v>60.35</v>
      </c>
      <c r="X265" s="70">
        <v>58.04</v>
      </c>
      <c r="Y265" s="37">
        <f t="shared" si="101"/>
        <v>56.4285</v>
      </c>
      <c r="Z265" s="107">
        <f t="shared" si="102"/>
        <v>4.2854494022152876</v>
      </c>
      <c r="AA265" s="35">
        <f t="shared" si="103"/>
        <v>64.28</v>
      </c>
      <c r="AB265" s="35">
        <f t="shared" si="104"/>
        <v>49.49</v>
      </c>
      <c r="AC265" s="26">
        <f t="shared" si="112"/>
        <v>14.79</v>
      </c>
    </row>
    <row r="266" spans="1:29" x14ac:dyDescent="0.2">
      <c r="A266" s="142"/>
      <c r="B266" s="142"/>
      <c r="C266" s="145"/>
      <c r="D266" s="53" t="s">
        <v>256</v>
      </c>
      <c r="E266" s="62">
        <v>5.75</v>
      </c>
      <c r="F266" s="59">
        <v>3.86</v>
      </c>
      <c r="G266" s="59">
        <v>6.06</v>
      </c>
      <c r="H266" s="59">
        <v>5.52</v>
      </c>
      <c r="I266" s="59">
        <v>5.97</v>
      </c>
      <c r="J266" s="59">
        <v>5.95</v>
      </c>
      <c r="K266" s="59">
        <v>5.83</v>
      </c>
      <c r="L266" s="59">
        <v>6.37</v>
      </c>
      <c r="M266" s="59">
        <v>5.9</v>
      </c>
      <c r="N266" s="59">
        <v>6.3</v>
      </c>
      <c r="O266" s="59">
        <v>2.61</v>
      </c>
      <c r="P266" s="59">
        <v>2.68</v>
      </c>
      <c r="Q266" s="59">
        <v>1.48</v>
      </c>
      <c r="R266" s="59">
        <v>2.1800000000000002</v>
      </c>
      <c r="S266" s="59">
        <v>3.46</v>
      </c>
      <c r="T266" s="59">
        <v>3.32</v>
      </c>
      <c r="U266" s="59">
        <v>3.38</v>
      </c>
      <c r="V266" s="59">
        <v>3.92</v>
      </c>
      <c r="W266" s="59">
        <v>3.3</v>
      </c>
      <c r="X266" s="70">
        <v>2.96</v>
      </c>
      <c r="Y266" s="37">
        <f t="shared" si="101"/>
        <v>4.3399999999999981</v>
      </c>
      <c r="Z266" s="107">
        <f t="shared" si="102"/>
        <v>1.6047134520399315</v>
      </c>
      <c r="AA266" s="35">
        <f t="shared" si="103"/>
        <v>6.37</v>
      </c>
      <c r="AB266" s="35">
        <f t="shared" si="104"/>
        <v>1.48</v>
      </c>
      <c r="AC266" s="26">
        <f t="shared" si="112"/>
        <v>4.8900000000000006</v>
      </c>
    </row>
    <row r="267" spans="1:29" x14ac:dyDescent="0.2">
      <c r="A267" s="143"/>
      <c r="B267" s="143"/>
      <c r="C267" s="146"/>
      <c r="D267" s="54" t="s">
        <v>257</v>
      </c>
      <c r="E267" s="63">
        <v>16.010000000000002</v>
      </c>
      <c r="F267" s="64">
        <v>12.05</v>
      </c>
      <c r="G267" s="64">
        <v>16.48</v>
      </c>
      <c r="H267" s="64">
        <v>14.99</v>
      </c>
      <c r="I267" s="64">
        <v>18.309999999999999</v>
      </c>
      <c r="J267" s="64">
        <v>19.04</v>
      </c>
      <c r="K267" s="64">
        <v>17.97</v>
      </c>
      <c r="L267" s="64">
        <v>17.899999999999999</v>
      </c>
      <c r="M267" s="64">
        <v>16.47</v>
      </c>
      <c r="N267" s="64">
        <v>18.329999999999998</v>
      </c>
      <c r="O267" s="64">
        <v>11.73</v>
      </c>
      <c r="P267" s="64">
        <v>12.3</v>
      </c>
      <c r="Q267" s="64">
        <v>8.33</v>
      </c>
      <c r="R267" s="64">
        <v>11.86</v>
      </c>
      <c r="S267" s="64">
        <v>12.57</v>
      </c>
      <c r="T267" s="64">
        <v>12.52</v>
      </c>
      <c r="U267" s="64">
        <v>12.25</v>
      </c>
      <c r="V267" s="64">
        <v>13.28</v>
      </c>
      <c r="W267" s="64">
        <v>14.45</v>
      </c>
      <c r="X267" s="72">
        <v>13.23</v>
      </c>
      <c r="Y267" s="38">
        <f t="shared" si="101"/>
        <v>14.503500000000003</v>
      </c>
      <c r="Z267" s="108">
        <f t="shared" si="102"/>
        <v>2.9297409172322992</v>
      </c>
      <c r="AA267" s="51">
        <f t="shared" si="103"/>
        <v>19.04</v>
      </c>
      <c r="AB267" s="51">
        <f t="shared" si="104"/>
        <v>8.33</v>
      </c>
      <c r="AC267" s="27">
        <f t="shared" si="112"/>
        <v>10.709999999999999</v>
      </c>
    </row>
    <row r="268" spans="1:29" x14ac:dyDescent="0.2">
      <c r="A268" s="141" t="s">
        <v>470</v>
      </c>
      <c r="B268" s="141" t="s">
        <v>128</v>
      </c>
      <c r="C268" s="144" t="s">
        <v>254</v>
      </c>
      <c r="D268" s="52" t="s">
        <v>255</v>
      </c>
      <c r="E268" s="65">
        <v>52.53</v>
      </c>
      <c r="F268" s="66">
        <v>55.96</v>
      </c>
      <c r="G268" s="66">
        <v>48.09</v>
      </c>
      <c r="H268" s="66">
        <v>61.61</v>
      </c>
      <c r="I268" s="66">
        <v>64.239999999999995</v>
      </c>
      <c r="J268" s="66">
        <v>61.42</v>
      </c>
      <c r="K268" s="66">
        <v>56.51</v>
      </c>
      <c r="L268" s="66">
        <v>59.83</v>
      </c>
      <c r="M268" s="66">
        <v>67.88</v>
      </c>
      <c r="N268" s="66">
        <v>51.42</v>
      </c>
      <c r="O268" s="66">
        <v>52.35</v>
      </c>
      <c r="P268" s="66">
        <v>60.21</v>
      </c>
      <c r="Q268" s="66">
        <v>57.17</v>
      </c>
      <c r="R268" s="66">
        <v>52.62</v>
      </c>
      <c r="S268" s="66">
        <v>57.72</v>
      </c>
      <c r="T268" s="66">
        <v>63.01</v>
      </c>
      <c r="U268" s="66">
        <v>59.81</v>
      </c>
      <c r="V268" s="66">
        <v>61.74</v>
      </c>
      <c r="W268" s="66">
        <v>52.75</v>
      </c>
      <c r="X268" s="69">
        <v>54.01</v>
      </c>
      <c r="Y268" s="36">
        <f t="shared" si="101"/>
        <v>57.543999999999997</v>
      </c>
      <c r="Z268" s="106">
        <f t="shared" si="102"/>
        <v>5.0816619743005953</v>
      </c>
      <c r="AA268" s="44">
        <f t="shared" si="103"/>
        <v>67.88</v>
      </c>
      <c r="AB268" s="44">
        <f t="shared" si="104"/>
        <v>48.09</v>
      </c>
      <c r="AC268" s="25">
        <f>AA268-AB268</f>
        <v>19.789999999999992</v>
      </c>
    </row>
    <row r="269" spans="1:29" x14ac:dyDescent="0.2">
      <c r="A269" s="142"/>
      <c r="B269" s="142"/>
      <c r="C269" s="145"/>
      <c r="D269" s="53" t="s">
        <v>256</v>
      </c>
      <c r="E269" s="62">
        <v>4.3600000000000003</v>
      </c>
      <c r="F269" s="59">
        <v>4.63</v>
      </c>
      <c r="G269" s="59">
        <v>2.17</v>
      </c>
      <c r="H269" s="59">
        <v>4.7300000000000004</v>
      </c>
      <c r="I269" s="59">
        <v>1.7</v>
      </c>
      <c r="J269" s="59">
        <v>5.27</v>
      </c>
      <c r="K269" s="59">
        <v>2.99</v>
      </c>
      <c r="L269" s="59">
        <v>4.74</v>
      </c>
      <c r="M269" s="59">
        <v>4.3600000000000003</v>
      </c>
      <c r="N269" s="59">
        <v>3.6</v>
      </c>
      <c r="O269" s="59">
        <v>1.1100000000000001</v>
      </c>
      <c r="P269" s="59">
        <v>2.04</v>
      </c>
      <c r="Q269" s="59">
        <v>3.18</v>
      </c>
      <c r="R269" s="59">
        <v>3.26</v>
      </c>
      <c r="S269" s="59">
        <v>2.23</v>
      </c>
      <c r="T269" s="59">
        <v>4.16</v>
      </c>
      <c r="U269" s="59">
        <v>4.58</v>
      </c>
      <c r="V269" s="59">
        <v>1.35</v>
      </c>
      <c r="W269" s="59">
        <v>1.59</v>
      </c>
      <c r="X269" s="70">
        <v>3.57</v>
      </c>
      <c r="Y269" s="37">
        <f t="shared" si="101"/>
        <v>3.2810000000000001</v>
      </c>
      <c r="Z269" s="107">
        <f t="shared" si="102"/>
        <v>1.3129592930716312</v>
      </c>
      <c r="AA269" s="35">
        <f t="shared" si="103"/>
        <v>5.27</v>
      </c>
      <c r="AB269" s="35">
        <f t="shared" si="104"/>
        <v>1.1100000000000001</v>
      </c>
      <c r="AC269" s="26">
        <f t="shared" ref="AC269:AC274" si="113">AA269-AB269</f>
        <v>4.1599999999999993</v>
      </c>
    </row>
    <row r="270" spans="1:29" x14ac:dyDescent="0.2">
      <c r="A270" s="142"/>
      <c r="B270" s="142"/>
      <c r="C270" s="148"/>
      <c r="D270" s="54" t="s">
        <v>257</v>
      </c>
      <c r="E270" s="62">
        <v>11.54</v>
      </c>
      <c r="F270" s="59">
        <v>12.97</v>
      </c>
      <c r="G270" s="59">
        <v>7.11</v>
      </c>
      <c r="H270" s="59">
        <v>15.87</v>
      </c>
      <c r="I270" s="59">
        <v>10.08</v>
      </c>
      <c r="J270" s="59">
        <v>15.25</v>
      </c>
      <c r="K270" s="59">
        <v>11.41</v>
      </c>
      <c r="L270" s="59">
        <v>15.6</v>
      </c>
      <c r="M270" s="59">
        <v>16.21</v>
      </c>
      <c r="N270" s="59">
        <v>11.62</v>
      </c>
      <c r="O270" s="59">
        <v>5.82</v>
      </c>
      <c r="P270" s="59">
        <v>9.86</v>
      </c>
      <c r="Q270" s="59">
        <v>11.85</v>
      </c>
      <c r="R270" s="59">
        <v>10.58</v>
      </c>
      <c r="S270" s="59">
        <v>11.02</v>
      </c>
      <c r="T270" s="59">
        <v>15.58</v>
      </c>
      <c r="U270" s="59">
        <v>16.53</v>
      </c>
      <c r="V270" s="59">
        <v>8.8000000000000007</v>
      </c>
      <c r="W270" s="59">
        <v>7.29</v>
      </c>
      <c r="X270" s="70">
        <v>12.02</v>
      </c>
      <c r="Y270" s="37">
        <f t="shared" si="101"/>
        <v>11.8505</v>
      </c>
      <c r="Z270" s="107">
        <f t="shared" si="102"/>
        <v>3.2163488207658766</v>
      </c>
      <c r="AA270" s="35">
        <f t="shared" si="103"/>
        <v>16.53</v>
      </c>
      <c r="AB270" s="35">
        <f t="shared" si="104"/>
        <v>5.82</v>
      </c>
      <c r="AC270" s="26">
        <f t="shared" si="113"/>
        <v>10.71</v>
      </c>
    </row>
    <row r="271" spans="1:29" x14ac:dyDescent="0.2">
      <c r="A271" s="142"/>
      <c r="B271" s="142"/>
      <c r="C271" s="67" t="s">
        <v>258</v>
      </c>
      <c r="D271" s="54" t="s">
        <v>259</v>
      </c>
      <c r="E271" s="102">
        <v>88</v>
      </c>
      <c r="F271" s="103">
        <v>90</v>
      </c>
      <c r="G271" s="103">
        <v>92</v>
      </c>
      <c r="H271" s="103">
        <v>81</v>
      </c>
      <c r="I271" s="103">
        <v>81</v>
      </c>
      <c r="J271" s="103">
        <v>77</v>
      </c>
      <c r="K271" s="103">
        <v>88</v>
      </c>
      <c r="L271" s="103">
        <v>84</v>
      </c>
      <c r="M271" s="103">
        <v>76</v>
      </c>
      <c r="N271" s="103">
        <v>97</v>
      </c>
      <c r="O271" s="103">
        <v>89</v>
      </c>
      <c r="P271" s="103">
        <v>84</v>
      </c>
      <c r="Q271" s="103">
        <v>91</v>
      </c>
      <c r="R271" s="103">
        <v>99</v>
      </c>
      <c r="S271" s="103">
        <v>91</v>
      </c>
      <c r="T271" s="103">
        <v>86</v>
      </c>
      <c r="U271" s="103">
        <v>81</v>
      </c>
      <c r="V271" s="103">
        <v>84</v>
      </c>
      <c r="W271" s="103">
        <v>89</v>
      </c>
      <c r="X271" s="53">
        <v>84</v>
      </c>
      <c r="Y271" s="37">
        <f t="shared" si="101"/>
        <v>86.6</v>
      </c>
      <c r="Z271" s="107">
        <f t="shared" si="102"/>
        <v>5.9947345316755403</v>
      </c>
      <c r="AA271" s="35">
        <f t="shared" si="103"/>
        <v>99</v>
      </c>
      <c r="AB271" s="35">
        <f t="shared" si="104"/>
        <v>76</v>
      </c>
      <c r="AC271" s="26">
        <f t="shared" si="113"/>
        <v>23</v>
      </c>
    </row>
    <row r="272" spans="1:29" x14ac:dyDescent="0.2">
      <c r="A272" s="142"/>
      <c r="B272" s="142"/>
      <c r="C272" s="144" t="s">
        <v>260</v>
      </c>
      <c r="D272" s="53" t="s">
        <v>255</v>
      </c>
      <c r="E272" s="62">
        <v>47.92</v>
      </c>
      <c r="F272" s="59">
        <v>51.75</v>
      </c>
      <c r="G272" s="59">
        <v>42.48</v>
      </c>
      <c r="H272" s="59">
        <v>58.4</v>
      </c>
      <c r="I272" s="59">
        <v>61.27</v>
      </c>
      <c r="J272" s="59">
        <v>58.35</v>
      </c>
      <c r="K272" s="59">
        <v>52.46</v>
      </c>
      <c r="L272" s="59">
        <v>56.33</v>
      </c>
      <c r="M272" s="59">
        <v>65.34</v>
      </c>
      <c r="N272" s="59">
        <v>46.11</v>
      </c>
      <c r="O272" s="59">
        <v>47.67</v>
      </c>
      <c r="P272" s="59">
        <v>56.74</v>
      </c>
      <c r="Q272" s="105">
        <v>53.03</v>
      </c>
      <c r="R272" s="59">
        <v>47.38</v>
      </c>
      <c r="S272" s="59">
        <v>53.64</v>
      </c>
      <c r="T272" s="59">
        <v>59.73</v>
      </c>
      <c r="U272" s="59">
        <v>56.43</v>
      </c>
      <c r="V272" s="59">
        <v>58.42</v>
      </c>
      <c r="W272" s="59">
        <v>48.1</v>
      </c>
      <c r="X272" s="70">
        <v>49.85</v>
      </c>
      <c r="Y272" s="37">
        <f t="shared" si="101"/>
        <v>53.569999999999993</v>
      </c>
      <c r="Z272" s="107">
        <f t="shared" si="102"/>
        <v>5.9098624082300812</v>
      </c>
      <c r="AA272" s="35">
        <f t="shared" si="103"/>
        <v>65.34</v>
      </c>
      <c r="AB272" s="35">
        <f t="shared" si="104"/>
        <v>42.48</v>
      </c>
      <c r="AC272" s="26">
        <f t="shared" si="113"/>
        <v>22.860000000000007</v>
      </c>
    </row>
    <row r="273" spans="1:29" x14ac:dyDescent="0.2">
      <c r="A273" s="142"/>
      <c r="B273" s="142"/>
      <c r="C273" s="145"/>
      <c r="D273" s="53" t="s">
        <v>256</v>
      </c>
      <c r="E273" s="62">
        <v>5.01</v>
      </c>
      <c r="F273" s="59">
        <v>5.2</v>
      </c>
      <c r="G273" s="59">
        <v>2.52</v>
      </c>
      <c r="H273" s="59">
        <v>5.22</v>
      </c>
      <c r="I273" s="59">
        <v>1.83</v>
      </c>
      <c r="J273" s="59">
        <v>5.82</v>
      </c>
      <c r="K273" s="59">
        <v>3.34</v>
      </c>
      <c r="L273" s="59">
        <v>5.28</v>
      </c>
      <c r="M273" s="59">
        <v>4.74</v>
      </c>
      <c r="N273" s="59">
        <v>4.1100000000000003</v>
      </c>
      <c r="O273" s="59">
        <v>1.22</v>
      </c>
      <c r="P273" s="59">
        <v>2.23</v>
      </c>
      <c r="Q273" s="59">
        <v>3.52</v>
      </c>
      <c r="R273" s="59">
        <v>3.68</v>
      </c>
      <c r="S273" s="59">
        <v>2.4300000000000002</v>
      </c>
      <c r="T273" s="59">
        <v>4.51</v>
      </c>
      <c r="U273" s="59">
        <v>5.04</v>
      </c>
      <c r="V273" s="59">
        <v>1.44</v>
      </c>
      <c r="W273" s="59">
        <v>1.74</v>
      </c>
      <c r="X273" s="70">
        <v>4.04</v>
      </c>
      <c r="Y273" s="37">
        <f t="shared" si="101"/>
        <v>3.6459999999999999</v>
      </c>
      <c r="Z273" s="107">
        <f t="shared" si="102"/>
        <v>1.4681008139770257</v>
      </c>
      <c r="AA273" s="35">
        <f t="shared" si="103"/>
        <v>5.82</v>
      </c>
      <c r="AB273" s="35">
        <f t="shared" si="104"/>
        <v>1.22</v>
      </c>
      <c r="AC273" s="26">
        <f t="shared" si="113"/>
        <v>4.6000000000000005</v>
      </c>
    </row>
    <row r="274" spans="1:29" x14ac:dyDescent="0.2">
      <c r="A274" s="143"/>
      <c r="B274" s="147"/>
      <c r="C274" s="148"/>
      <c r="D274" s="54" t="s">
        <v>257</v>
      </c>
      <c r="E274" s="63">
        <v>14.44</v>
      </c>
      <c r="F274" s="64">
        <v>15.64</v>
      </c>
      <c r="G274" s="64">
        <v>9.3699999999999992</v>
      </c>
      <c r="H274" s="64">
        <v>18.54</v>
      </c>
      <c r="I274" s="64">
        <v>11.58</v>
      </c>
      <c r="J274" s="64">
        <v>17.88</v>
      </c>
      <c r="K274" s="64">
        <v>13.73</v>
      </c>
      <c r="L274" s="64">
        <v>18.420000000000002</v>
      </c>
      <c r="M274" s="64">
        <v>18.32</v>
      </c>
      <c r="N274" s="64">
        <v>14.5</v>
      </c>
      <c r="O274" s="64">
        <v>7.38</v>
      </c>
      <c r="P274" s="64">
        <v>11.61</v>
      </c>
      <c r="Q274" s="64">
        <v>14.14</v>
      </c>
      <c r="R274" s="64">
        <v>13.01</v>
      </c>
      <c r="S274" s="64">
        <v>13.09</v>
      </c>
      <c r="T274" s="64">
        <v>17.760000000000002</v>
      </c>
      <c r="U274" s="64">
        <v>19.32</v>
      </c>
      <c r="V274" s="64">
        <v>10.16</v>
      </c>
      <c r="W274" s="64">
        <v>8.9499999999999993</v>
      </c>
      <c r="X274" s="72">
        <v>14.7</v>
      </c>
      <c r="Y274" s="38">
        <f t="shared" si="101"/>
        <v>14.126999999999995</v>
      </c>
      <c r="Z274" s="108">
        <f t="shared" si="102"/>
        <v>3.5435933294060007</v>
      </c>
      <c r="AA274" s="51">
        <f t="shared" si="103"/>
        <v>19.32</v>
      </c>
      <c r="AB274" s="51">
        <f t="shared" si="104"/>
        <v>7.38</v>
      </c>
      <c r="AC274" s="27">
        <f t="shared" si="113"/>
        <v>11.940000000000001</v>
      </c>
    </row>
    <row r="275" spans="1:29" x14ac:dyDescent="0.2">
      <c r="A275" s="141" t="s">
        <v>470</v>
      </c>
      <c r="B275" s="141" t="s">
        <v>129</v>
      </c>
      <c r="C275" s="144" t="s">
        <v>254</v>
      </c>
      <c r="D275" s="52" t="s">
        <v>255</v>
      </c>
      <c r="E275" s="65">
        <v>59.21</v>
      </c>
      <c r="F275" s="66">
        <v>75.849999999999994</v>
      </c>
      <c r="G275" s="66">
        <v>57.2</v>
      </c>
      <c r="H275" s="66">
        <v>50.58</v>
      </c>
      <c r="I275" s="66">
        <v>49.29</v>
      </c>
      <c r="J275" s="66">
        <v>53.89</v>
      </c>
      <c r="K275" s="66">
        <v>45.19</v>
      </c>
      <c r="L275" s="66">
        <v>60.91</v>
      </c>
      <c r="M275" s="66">
        <v>56.26</v>
      </c>
      <c r="N275" s="66">
        <v>54.21</v>
      </c>
      <c r="O275" s="66">
        <v>56.46</v>
      </c>
      <c r="P275" s="66">
        <v>56.68</v>
      </c>
      <c r="Q275" s="66">
        <v>58.12</v>
      </c>
      <c r="R275" s="66">
        <v>55.77</v>
      </c>
      <c r="S275" s="66">
        <v>59.63</v>
      </c>
      <c r="T275" s="66">
        <v>52.76</v>
      </c>
      <c r="U275" s="66">
        <v>45.7</v>
      </c>
      <c r="V275" s="66">
        <v>50.43</v>
      </c>
      <c r="W275" s="66">
        <v>47.72</v>
      </c>
      <c r="X275" s="69">
        <v>62.97</v>
      </c>
      <c r="Y275" s="36">
        <f t="shared" si="101"/>
        <v>55.441499999999998</v>
      </c>
      <c r="Z275" s="106">
        <f t="shared" si="102"/>
        <v>6.9044861655685175</v>
      </c>
      <c r="AA275" s="44">
        <f t="shared" si="103"/>
        <v>75.849999999999994</v>
      </c>
      <c r="AB275" s="44">
        <f t="shared" si="104"/>
        <v>45.19</v>
      </c>
      <c r="AC275" s="25">
        <f>AA275-AB275</f>
        <v>30.659999999999997</v>
      </c>
    </row>
    <row r="276" spans="1:29" x14ac:dyDescent="0.2">
      <c r="A276" s="142"/>
      <c r="B276" s="142"/>
      <c r="C276" s="145"/>
      <c r="D276" s="53" t="s">
        <v>256</v>
      </c>
      <c r="E276" s="62">
        <v>5.31</v>
      </c>
      <c r="F276" s="59">
        <v>3.14</v>
      </c>
      <c r="G276" s="59">
        <v>4.07</v>
      </c>
      <c r="H276" s="59">
        <v>2.82</v>
      </c>
      <c r="I276" s="59">
        <v>3.69</v>
      </c>
      <c r="J276" s="59">
        <v>4.42</v>
      </c>
      <c r="K276" s="59">
        <v>3.1</v>
      </c>
      <c r="L276" s="59">
        <v>3.44</v>
      </c>
      <c r="M276" s="59">
        <v>4.8099999999999996</v>
      </c>
      <c r="N276" s="59">
        <v>4.8600000000000003</v>
      </c>
      <c r="O276" s="59">
        <v>4.0199999999999996</v>
      </c>
      <c r="P276" s="59">
        <v>3.71</v>
      </c>
      <c r="Q276" s="59">
        <v>3.84</v>
      </c>
      <c r="R276" s="59">
        <v>4.49</v>
      </c>
      <c r="S276" s="59">
        <v>3.49</v>
      </c>
      <c r="T276" s="59">
        <v>2.93</v>
      </c>
      <c r="U276" s="59">
        <v>3.14</v>
      </c>
      <c r="V276" s="59">
        <v>3.54</v>
      </c>
      <c r="W276" s="59">
        <v>3.02</v>
      </c>
      <c r="X276" s="70">
        <v>5.24</v>
      </c>
      <c r="Y276" s="37">
        <f t="shared" si="101"/>
        <v>3.8540000000000001</v>
      </c>
      <c r="Z276" s="107">
        <f t="shared" si="102"/>
        <v>0.7753735941636889</v>
      </c>
      <c r="AA276" s="35">
        <f t="shared" si="103"/>
        <v>5.31</v>
      </c>
      <c r="AB276" s="35">
        <f t="shared" si="104"/>
        <v>2.82</v>
      </c>
      <c r="AC276" s="26">
        <f t="shared" ref="AC276:AC281" si="114">AA276-AB276</f>
        <v>2.4899999999999998</v>
      </c>
    </row>
    <row r="277" spans="1:29" x14ac:dyDescent="0.2">
      <c r="A277" s="142"/>
      <c r="B277" s="142"/>
      <c r="C277" s="146"/>
      <c r="D277" s="54" t="s">
        <v>257</v>
      </c>
      <c r="E277" s="62">
        <v>17.03</v>
      </c>
      <c r="F277" s="59">
        <v>17.84</v>
      </c>
      <c r="G277" s="59">
        <v>13.4</v>
      </c>
      <c r="H277" s="59">
        <v>9.08</v>
      </c>
      <c r="I277" s="59">
        <v>10.18</v>
      </c>
      <c r="J277" s="59">
        <v>12.8</v>
      </c>
      <c r="K277" s="59">
        <v>7.47</v>
      </c>
      <c r="L277" s="59">
        <v>13.91</v>
      </c>
      <c r="M277" s="59">
        <v>13.08</v>
      </c>
      <c r="N277" s="59">
        <v>12.34</v>
      </c>
      <c r="O277" s="59">
        <v>14.07</v>
      </c>
      <c r="P277" s="59">
        <v>11.42</v>
      </c>
      <c r="Q277" s="59">
        <v>11.22</v>
      </c>
      <c r="R277" s="59">
        <v>14.52</v>
      </c>
      <c r="S277" s="59">
        <v>15.6</v>
      </c>
      <c r="T277" s="59">
        <v>9.69</v>
      </c>
      <c r="U277" s="59">
        <v>7.44</v>
      </c>
      <c r="V277" s="59">
        <v>10.11</v>
      </c>
      <c r="W277" s="59">
        <v>8.2799999999999994</v>
      </c>
      <c r="X277" s="70">
        <v>16.350000000000001</v>
      </c>
      <c r="Y277" s="37">
        <f t="shared" ref="Y277:Y340" si="115">AVERAGE(E277:X277)</f>
        <v>12.291499999999999</v>
      </c>
      <c r="Z277" s="107">
        <f t="shared" ref="Z277:Z340" si="116">STDEV(E277:X277)</f>
        <v>3.1170132043014345</v>
      </c>
      <c r="AA277" s="35">
        <f t="shared" ref="AA277:AA340" si="117">MAX(E277:X277)</f>
        <v>17.84</v>
      </c>
      <c r="AB277" s="35">
        <f t="shared" ref="AB277:AB340" si="118">MIN(E277:X277)</f>
        <v>7.44</v>
      </c>
      <c r="AC277" s="26">
        <f t="shared" si="114"/>
        <v>10.399999999999999</v>
      </c>
    </row>
    <row r="278" spans="1:29" x14ac:dyDescent="0.2">
      <c r="A278" s="142"/>
      <c r="B278" s="142"/>
      <c r="C278" s="55" t="s">
        <v>258</v>
      </c>
      <c r="D278" s="56" t="s">
        <v>259</v>
      </c>
      <c r="E278" s="61">
        <v>84</v>
      </c>
      <c r="F278" s="60">
        <v>73</v>
      </c>
      <c r="G278" s="60">
        <v>85</v>
      </c>
      <c r="H278" s="60">
        <v>98</v>
      </c>
      <c r="I278" s="60">
        <v>99</v>
      </c>
      <c r="J278" s="60">
        <v>90</v>
      </c>
      <c r="K278" s="60">
        <v>99</v>
      </c>
      <c r="L278" s="60">
        <v>90</v>
      </c>
      <c r="M278" s="60">
        <v>86</v>
      </c>
      <c r="N278" s="60">
        <v>86</v>
      </c>
      <c r="O278" s="60">
        <v>87</v>
      </c>
      <c r="P278" s="60">
        <v>93</v>
      </c>
      <c r="Q278" s="60">
        <v>86</v>
      </c>
      <c r="R278" s="60">
        <v>85</v>
      </c>
      <c r="S278" s="60">
        <v>85</v>
      </c>
      <c r="T278" s="60">
        <v>94</v>
      </c>
      <c r="U278" s="60">
        <v>99</v>
      </c>
      <c r="V278" s="60">
        <v>98</v>
      </c>
      <c r="W278" s="60">
        <v>99</v>
      </c>
      <c r="X278" s="71">
        <v>83</v>
      </c>
      <c r="Y278" s="37">
        <f t="shared" si="115"/>
        <v>89.95</v>
      </c>
      <c r="Z278" s="107">
        <f t="shared" si="116"/>
        <v>7.192649756961325</v>
      </c>
      <c r="AA278" s="35">
        <f t="shared" si="117"/>
        <v>99</v>
      </c>
      <c r="AB278" s="35">
        <f t="shared" si="118"/>
        <v>73</v>
      </c>
      <c r="AC278" s="26">
        <f t="shared" si="114"/>
        <v>26</v>
      </c>
    </row>
    <row r="279" spans="1:29" x14ac:dyDescent="0.2">
      <c r="A279" s="142"/>
      <c r="B279" s="142"/>
      <c r="C279" s="144" t="s">
        <v>260</v>
      </c>
      <c r="D279" s="52" t="s">
        <v>255</v>
      </c>
      <c r="E279" s="62">
        <v>55.63</v>
      </c>
      <c r="F279" s="59">
        <v>73.84</v>
      </c>
      <c r="G279" s="59">
        <v>53.39</v>
      </c>
      <c r="H279" s="59">
        <v>45.06</v>
      </c>
      <c r="I279" s="59">
        <v>43.46</v>
      </c>
      <c r="J279" s="59">
        <v>49.39</v>
      </c>
      <c r="K279" s="59">
        <v>38.44</v>
      </c>
      <c r="L279" s="59">
        <v>57.24</v>
      </c>
      <c r="M279" s="59">
        <v>52.26</v>
      </c>
      <c r="N279" s="59">
        <v>49.93</v>
      </c>
      <c r="O279" s="59">
        <v>55.76</v>
      </c>
      <c r="P279" s="59">
        <v>52.4</v>
      </c>
      <c r="Q279" s="59">
        <v>54.34</v>
      </c>
      <c r="R279" s="59">
        <v>51.75</v>
      </c>
      <c r="S279" s="59">
        <v>56.04</v>
      </c>
      <c r="T279" s="59">
        <v>47.83</v>
      </c>
      <c r="U279" s="59">
        <v>39.01</v>
      </c>
      <c r="V279" s="59">
        <v>44.9</v>
      </c>
      <c r="W279" s="59">
        <v>41.54</v>
      </c>
      <c r="X279" s="70">
        <v>59.79</v>
      </c>
      <c r="Y279" s="37">
        <f t="shared" si="115"/>
        <v>51.099999999999994</v>
      </c>
      <c r="Z279" s="107">
        <f t="shared" si="116"/>
        <v>8.1508075156940851</v>
      </c>
      <c r="AA279" s="35">
        <f t="shared" si="117"/>
        <v>73.84</v>
      </c>
      <c r="AB279" s="35">
        <f t="shared" si="118"/>
        <v>38.44</v>
      </c>
      <c r="AC279" s="26">
        <f t="shared" si="114"/>
        <v>35.400000000000006</v>
      </c>
    </row>
    <row r="280" spans="1:29" x14ac:dyDescent="0.2">
      <c r="A280" s="142"/>
      <c r="B280" s="142"/>
      <c r="C280" s="145"/>
      <c r="D280" s="53" t="s">
        <v>256</v>
      </c>
      <c r="E280" s="62">
        <v>5.91</v>
      </c>
      <c r="F280" s="59">
        <v>3.35</v>
      </c>
      <c r="G280" s="59">
        <v>4.57</v>
      </c>
      <c r="H280" s="59">
        <v>3.25</v>
      </c>
      <c r="I280" s="59">
        <v>4.2699999999999996</v>
      </c>
      <c r="J280" s="59">
        <v>5.01</v>
      </c>
      <c r="K280" s="59">
        <v>3.71</v>
      </c>
      <c r="L280" s="59">
        <v>3.77</v>
      </c>
      <c r="M280" s="59">
        <v>5.41</v>
      </c>
      <c r="N280" s="59">
        <v>5.53</v>
      </c>
      <c r="O280" s="59">
        <v>4.47</v>
      </c>
      <c r="P280" s="59">
        <v>4.1399999999999997</v>
      </c>
      <c r="Q280" s="59">
        <v>4.2699999999999996</v>
      </c>
      <c r="R280" s="59">
        <v>5.07</v>
      </c>
      <c r="S280" s="59">
        <v>3.86</v>
      </c>
      <c r="T280" s="59">
        <v>3.34</v>
      </c>
      <c r="U280" s="59">
        <v>3.74</v>
      </c>
      <c r="V280" s="59">
        <v>4.07</v>
      </c>
      <c r="W280" s="59">
        <v>3.56</v>
      </c>
      <c r="X280" s="70">
        <v>5.77</v>
      </c>
      <c r="Y280" s="37">
        <f t="shared" si="115"/>
        <v>4.3535000000000004</v>
      </c>
      <c r="Z280" s="107">
        <f t="shared" si="116"/>
        <v>0.83761110810509831</v>
      </c>
      <c r="AA280" s="35">
        <f t="shared" si="117"/>
        <v>5.91</v>
      </c>
      <c r="AB280" s="35">
        <f t="shared" si="118"/>
        <v>3.25</v>
      </c>
      <c r="AC280" s="26">
        <f t="shared" si="114"/>
        <v>2.66</v>
      </c>
    </row>
    <row r="281" spans="1:29" x14ac:dyDescent="0.2">
      <c r="A281" s="143"/>
      <c r="B281" s="143"/>
      <c r="C281" s="146"/>
      <c r="D281" s="54" t="s">
        <v>257</v>
      </c>
      <c r="E281" s="63">
        <v>20.11</v>
      </c>
      <c r="F281" s="64">
        <v>19.52</v>
      </c>
      <c r="G281" s="64">
        <v>16.04</v>
      </c>
      <c r="H281" s="64">
        <v>11.37</v>
      </c>
      <c r="I281" s="64">
        <v>12.83</v>
      </c>
      <c r="J281" s="64">
        <v>15.64</v>
      </c>
      <c r="K281" s="64">
        <v>9.94</v>
      </c>
      <c r="L281" s="64">
        <v>16.11</v>
      </c>
      <c r="M281" s="64">
        <v>15.7</v>
      </c>
      <c r="N281" s="64">
        <v>15.1</v>
      </c>
      <c r="O281" s="64">
        <v>16.489999999999998</v>
      </c>
      <c r="P281" s="64">
        <v>13.58</v>
      </c>
      <c r="Q281" s="64">
        <v>13.25</v>
      </c>
      <c r="R281" s="64">
        <v>17.57</v>
      </c>
      <c r="S281" s="64">
        <v>18.32</v>
      </c>
      <c r="T281" s="64">
        <v>11.9</v>
      </c>
      <c r="U281" s="64">
        <v>9.7799999999999994</v>
      </c>
      <c r="V281" s="64">
        <v>12.62</v>
      </c>
      <c r="W281" s="64">
        <v>10.67</v>
      </c>
      <c r="X281" s="72">
        <v>18.88</v>
      </c>
      <c r="Y281" s="38">
        <f t="shared" si="115"/>
        <v>14.771000000000001</v>
      </c>
      <c r="Z281" s="108">
        <f t="shared" si="116"/>
        <v>3.1909310635975161</v>
      </c>
      <c r="AA281" s="51">
        <f t="shared" si="117"/>
        <v>20.11</v>
      </c>
      <c r="AB281" s="51">
        <f t="shared" si="118"/>
        <v>9.7799999999999994</v>
      </c>
      <c r="AC281" s="27">
        <f t="shared" si="114"/>
        <v>10.33</v>
      </c>
    </row>
    <row r="282" spans="1:29" x14ac:dyDescent="0.2">
      <c r="A282" s="141" t="s">
        <v>470</v>
      </c>
      <c r="B282" s="141" t="s">
        <v>130</v>
      </c>
      <c r="C282" s="144" t="s">
        <v>254</v>
      </c>
      <c r="D282" s="52" t="s">
        <v>255</v>
      </c>
      <c r="E282" s="65">
        <v>60.66</v>
      </c>
      <c r="F282" s="66">
        <v>58.48</v>
      </c>
      <c r="G282" s="66">
        <v>51.59</v>
      </c>
      <c r="H282" s="66">
        <v>47.35</v>
      </c>
      <c r="I282" s="66">
        <v>53.85</v>
      </c>
      <c r="J282" s="66">
        <v>54.37</v>
      </c>
      <c r="K282" s="66">
        <v>60.6</v>
      </c>
      <c r="L282" s="66">
        <v>48.95</v>
      </c>
      <c r="M282" s="66">
        <v>53.29</v>
      </c>
      <c r="N282" s="66">
        <v>46.7</v>
      </c>
      <c r="O282" s="66">
        <v>48.65</v>
      </c>
      <c r="P282" s="66">
        <v>58.14</v>
      </c>
      <c r="Q282" s="66">
        <v>54.86</v>
      </c>
      <c r="R282" s="66">
        <v>55.44</v>
      </c>
      <c r="S282" s="66">
        <v>49.49</v>
      </c>
      <c r="T282" s="66">
        <v>49.58</v>
      </c>
      <c r="U282" s="66">
        <v>42.27</v>
      </c>
      <c r="V282" s="66">
        <v>48.12</v>
      </c>
      <c r="W282" s="66">
        <v>48.12</v>
      </c>
      <c r="X282" s="69">
        <v>45.95</v>
      </c>
      <c r="Y282" s="36">
        <f t="shared" si="115"/>
        <v>51.823</v>
      </c>
      <c r="Z282" s="106">
        <f t="shared" si="116"/>
        <v>5.1436318317947896</v>
      </c>
      <c r="AA282" s="44">
        <f t="shared" si="117"/>
        <v>60.66</v>
      </c>
      <c r="AB282" s="44">
        <f t="shared" si="118"/>
        <v>42.27</v>
      </c>
      <c r="AC282" s="25">
        <f>AA282-AB282</f>
        <v>18.389999999999993</v>
      </c>
    </row>
    <row r="283" spans="1:29" x14ac:dyDescent="0.2">
      <c r="A283" s="142"/>
      <c r="B283" s="142"/>
      <c r="C283" s="145"/>
      <c r="D283" s="53" t="s">
        <v>256</v>
      </c>
      <c r="E283" s="62">
        <v>3.45</v>
      </c>
      <c r="F283" s="59">
        <v>3.6</v>
      </c>
      <c r="G283" s="59">
        <v>3.54</v>
      </c>
      <c r="H283" s="59">
        <v>4.72</v>
      </c>
      <c r="I283" s="59">
        <v>4.28</v>
      </c>
      <c r="J283" s="59">
        <v>3.06</v>
      </c>
      <c r="K283" s="59">
        <v>3.35</v>
      </c>
      <c r="L283" s="59">
        <v>4.3899999999999997</v>
      </c>
      <c r="M283" s="59">
        <v>5.16</v>
      </c>
      <c r="N283" s="59">
        <v>3.44</v>
      </c>
      <c r="O283" s="59">
        <v>2.46</v>
      </c>
      <c r="P283" s="59">
        <v>4.96</v>
      </c>
      <c r="Q283" s="59">
        <v>5.35</v>
      </c>
      <c r="R283" s="59">
        <v>4.03</v>
      </c>
      <c r="S283" s="59">
        <v>4.95</v>
      </c>
      <c r="T283" s="59">
        <v>4.83</v>
      </c>
      <c r="U283" s="59">
        <v>2.78</v>
      </c>
      <c r="V283" s="59">
        <v>2.91</v>
      </c>
      <c r="W283" s="59">
        <v>3.51</v>
      </c>
      <c r="X283" s="70">
        <v>1.93</v>
      </c>
      <c r="Y283" s="37">
        <f t="shared" si="115"/>
        <v>3.8350000000000009</v>
      </c>
      <c r="Z283" s="107">
        <f t="shared" si="116"/>
        <v>0.96663551068968501</v>
      </c>
      <c r="AA283" s="35">
        <f t="shared" si="117"/>
        <v>5.35</v>
      </c>
      <c r="AB283" s="35">
        <f t="shared" si="118"/>
        <v>1.93</v>
      </c>
      <c r="AC283" s="26">
        <f t="shared" ref="AC283:AC288" si="119">AA283-AB283</f>
        <v>3.42</v>
      </c>
    </row>
    <row r="284" spans="1:29" x14ac:dyDescent="0.2">
      <c r="A284" s="142"/>
      <c r="B284" s="142"/>
      <c r="C284" s="146"/>
      <c r="D284" s="54" t="s">
        <v>257</v>
      </c>
      <c r="E284" s="62">
        <v>13.35</v>
      </c>
      <c r="F284" s="59">
        <v>13.33</v>
      </c>
      <c r="G284" s="59">
        <v>10.49</v>
      </c>
      <c r="H284" s="59">
        <v>9.75</v>
      </c>
      <c r="I284" s="59">
        <v>11.29</v>
      </c>
      <c r="J284" s="59">
        <v>10.48</v>
      </c>
      <c r="K284" s="59">
        <v>13.11</v>
      </c>
      <c r="L284" s="59">
        <v>9.33</v>
      </c>
      <c r="M284" s="59">
        <v>12.93</v>
      </c>
      <c r="N284" s="59">
        <v>8.26</v>
      </c>
      <c r="O284" s="59">
        <v>6.75</v>
      </c>
      <c r="P284" s="59">
        <v>15.39</v>
      </c>
      <c r="Q284" s="59">
        <v>13.47</v>
      </c>
      <c r="R284" s="59">
        <v>13.14</v>
      </c>
      <c r="S284" s="59">
        <v>11.09</v>
      </c>
      <c r="T284" s="59">
        <v>10.4</v>
      </c>
      <c r="U284" s="59">
        <v>5.37</v>
      </c>
      <c r="V284" s="59">
        <v>7.92</v>
      </c>
      <c r="W284" s="59">
        <v>8.4499999999999993</v>
      </c>
      <c r="X284" s="70">
        <v>4.95</v>
      </c>
      <c r="Y284" s="37">
        <f t="shared" si="115"/>
        <v>10.462499999999999</v>
      </c>
      <c r="Z284" s="107">
        <f t="shared" si="116"/>
        <v>2.8882281492474386</v>
      </c>
      <c r="AA284" s="35">
        <f t="shared" si="117"/>
        <v>15.39</v>
      </c>
      <c r="AB284" s="35">
        <f t="shared" si="118"/>
        <v>4.95</v>
      </c>
      <c r="AC284" s="26">
        <f t="shared" si="119"/>
        <v>10.440000000000001</v>
      </c>
    </row>
    <row r="285" spans="1:29" x14ac:dyDescent="0.2">
      <c r="A285" s="142"/>
      <c r="B285" s="142"/>
      <c r="C285" s="55" t="s">
        <v>258</v>
      </c>
      <c r="D285" s="56" t="s">
        <v>259</v>
      </c>
      <c r="E285" s="61">
        <v>84</v>
      </c>
      <c r="F285" s="60">
        <v>86</v>
      </c>
      <c r="G285" s="60">
        <v>89</v>
      </c>
      <c r="H285" s="60">
        <v>94</v>
      </c>
      <c r="I285" s="60">
        <v>87</v>
      </c>
      <c r="J285" s="60">
        <v>88</v>
      </c>
      <c r="K285" s="60">
        <v>84</v>
      </c>
      <c r="L285" s="60">
        <v>90</v>
      </c>
      <c r="M285" s="60">
        <v>91</v>
      </c>
      <c r="N285" s="60">
        <v>92</v>
      </c>
      <c r="O285" s="60">
        <v>91</v>
      </c>
      <c r="P285" s="60">
        <v>83</v>
      </c>
      <c r="Q285" s="60">
        <v>85</v>
      </c>
      <c r="R285" s="60">
        <v>86</v>
      </c>
      <c r="S285" s="60">
        <v>92</v>
      </c>
      <c r="T285" s="60">
        <v>89</v>
      </c>
      <c r="U285" s="60">
        <v>94</v>
      </c>
      <c r="V285" s="60">
        <v>89</v>
      </c>
      <c r="W285" s="60">
        <v>89</v>
      </c>
      <c r="X285" s="71">
        <v>90</v>
      </c>
      <c r="Y285" s="37">
        <f t="shared" si="115"/>
        <v>88.65</v>
      </c>
      <c r="Z285" s="107">
        <f t="shared" si="116"/>
        <v>3.2488864489074931</v>
      </c>
      <c r="AA285" s="35">
        <f t="shared" si="117"/>
        <v>94</v>
      </c>
      <c r="AB285" s="35">
        <f t="shared" si="118"/>
        <v>83</v>
      </c>
      <c r="AC285" s="26">
        <f t="shared" si="119"/>
        <v>11</v>
      </c>
    </row>
    <row r="286" spans="1:29" x14ac:dyDescent="0.2">
      <c r="A286" s="142"/>
      <c r="B286" s="142"/>
      <c r="C286" s="144" t="s">
        <v>260</v>
      </c>
      <c r="D286" s="52" t="s">
        <v>255</v>
      </c>
      <c r="E286" s="62">
        <v>57.24</v>
      </c>
      <c r="F286" s="59">
        <v>54.76</v>
      </c>
      <c r="G286" s="59">
        <v>46.76</v>
      </c>
      <c r="H286" s="59">
        <v>41.44</v>
      </c>
      <c r="I286" s="59">
        <v>49.48</v>
      </c>
      <c r="J286" s="59">
        <v>50.05</v>
      </c>
      <c r="K286" s="59">
        <v>57.16</v>
      </c>
      <c r="L286" s="59">
        <v>43.63</v>
      </c>
      <c r="M286" s="59">
        <v>48.64</v>
      </c>
      <c r="N286" s="59">
        <v>40.83</v>
      </c>
      <c r="O286" s="59">
        <v>43.25</v>
      </c>
      <c r="P286" s="59">
        <v>54.52</v>
      </c>
      <c r="Q286" s="59">
        <v>50.73</v>
      </c>
      <c r="R286" s="59">
        <v>51.37</v>
      </c>
      <c r="S286" s="59">
        <v>44.17</v>
      </c>
      <c r="T286" s="59">
        <v>44.43</v>
      </c>
      <c r="U286" s="59">
        <v>35.049999999999997</v>
      </c>
      <c r="V286" s="59">
        <v>42.69</v>
      </c>
      <c r="W286" s="59">
        <v>42.8</v>
      </c>
      <c r="X286" s="70">
        <v>40.020000000000003</v>
      </c>
      <c r="Y286" s="37">
        <f t="shared" si="115"/>
        <v>46.950999999999986</v>
      </c>
      <c r="Z286" s="107">
        <f t="shared" si="116"/>
        <v>6.1248749933538562</v>
      </c>
      <c r="AA286" s="35">
        <f t="shared" si="117"/>
        <v>57.24</v>
      </c>
      <c r="AB286" s="35">
        <f t="shared" si="118"/>
        <v>35.049999999999997</v>
      </c>
      <c r="AC286" s="26">
        <f t="shared" si="119"/>
        <v>22.190000000000005</v>
      </c>
    </row>
    <row r="287" spans="1:29" x14ac:dyDescent="0.2">
      <c r="A287" s="142"/>
      <c r="B287" s="142"/>
      <c r="C287" s="145"/>
      <c r="D287" s="53" t="s">
        <v>256</v>
      </c>
      <c r="E287" s="62">
        <v>3.8</v>
      </c>
      <c r="F287" s="59">
        <v>4.01</v>
      </c>
      <c r="G287" s="59">
        <v>4.07</v>
      </c>
      <c r="H287" s="59">
        <v>5.59</v>
      </c>
      <c r="I287" s="59">
        <v>4.87</v>
      </c>
      <c r="J287" s="59">
        <v>3.45</v>
      </c>
      <c r="K287" s="59">
        <v>3.69</v>
      </c>
      <c r="L287" s="59">
        <v>5.15</v>
      </c>
      <c r="M287" s="59">
        <v>5.88</v>
      </c>
      <c r="N287" s="59">
        <v>4.1100000000000003</v>
      </c>
      <c r="O287" s="59">
        <v>2.84</v>
      </c>
      <c r="P287" s="59">
        <v>5.55</v>
      </c>
      <c r="Q287" s="59">
        <v>6.09</v>
      </c>
      <c r="R287" s="59">
        <v>4.54</v>
      </c>
      <c r="S287" s="59">
        <v>5.79</v>
      </c>
      <c r="T287" s="59">
        <v>5.67</v>
      </c>
      <c r="U287" s="59">
        <v>3.45</v>
      </c>
      <c r="V287" s="59">
        <v>3.43</v>
      </c>
      <c r="W287" s="59">
        <v>4.1399999999999997</v>
      </c>
      <c r="X287" s="70">
        <v>2.2799999999999998</v>
      </c>
      <c r="Y287" s="37">
        <f t="shared" si="115"/>
        <v>4.4200000000000008</v>
      </c>
      <c r="Z287" s="107">
        <f t="shared" si="116"/>
        <v>1.1020507200095979</v>
      </c>
      <c r="AA287" s="35">
        <f t="shared" si="117"/>
        <v>6.09</v>
      </c>
      <c r="AB287" s="35">
        <f t="shared" si="118"/>
        <v>2.2799999999999998</v>
      </c>
      <c r="AC287" s="26">
        <f t="shared" si="119"/>
        <v>3.81</v>
      </c>
    </row>
    <row r="288" spans="1:29" x14ac:dyDescent="0.2">
      <c r="A288" s="143"/>
      <c r="B288" s="143"/>
      <c r="C288" s="146"/>
      <c r="D288" s="54" t="s">
        <v>257</v>
      </c>
      <c r="E288" s="63">
        <v>15.58</v>
      </c>
      <c r="F288" s="64">
        <v>15.73</v>
      </c>
      <c r="G288" s="64">
        <v>13.12</v>
      </c>
      <c r="H288" s="64">
        <v>12.74</v>
      </c>
      <c r="I288" s="64">
        <v>13.82</v>
      </c>
      <c r="J288" s="64">
        <v>12.76</v>
      </c>
      <c r="K288" s="64">
        <v>15.3</v>
      </c>
      <c r="L288" s="64">
        <v>12.03</v>
      </c>
      <c r="M288" s="64">
        <v>15.87</v>
      </c>
      <c r="N288" s="64">
        <v>10.95</v>
      </c>
      <c r="O288" s="64">
        <v>8.7100000000000009</v>
      </c>
      <c r="P288" s="64">
        <v>18.29</v>
      </c>
      <c r="Q288" s="64">
        <v>16.399999999999999</v>
      </c>
      <c r="R288" s="64">
        <v>15.92</v>
      </c>
      <c r="S288" s="64">
        <v>14.17</v>
      </c>
      <c r="T288" s="64">
        <v>13.35</v>
      </c>
      <c r="U288" s="64">
        <v>7.69</v>
      </c>
      <c r="V288" s="64">
        <v>10.33</v>
      </c>
      <c r="W288" s="64">
        <v>11.01</v>
      </c>
      <c r="X288" s="72">
        <v>6.73</v>
      </c>
      <c r="Y288" s="38">
        <f t="shared" si="115"/>
        <v>13.025</v>
      </c>
      <c r="Z288" s="108">
        <f t="shared" si="116"/>
        <v>3.0791582923704484</v>
      </c>
      <c r="AA288" s="51">
        <f t="shared" si="117"/>
        <v>18.29</v>
      </c>
      <c r="AB288" s="51">
        <f t="shared" si="118"/>
        <v>6.73</v>
      </c>
      <c r="AC288" s="27">
        <f t="shared" si="119"/>
        <v>11.559999999999999</v>
      </c>
    </row>
    <row r="289" spans="1:29" x14ac:dyDescent="0.2">
      <c r="A289" s="141" t="s">
        <v>470</v>
      </c>
      <c r="B289" s="141" t="s">
        <v>131</v>
      </c>
      <c r="C289" s="144" t="s">
        <v>254</v>
      </c>
      <c r="D289" s="52" t="s">
        <v>255</v>
      </c>
      <c r="E289" s="65">
        <v>57.54</v>
      </c>
      <c r="F289" s="66">
        <v>54.18</v>
      </c>
      <c r="G289" s="66">
        <v>60.05</v>
      </c>
      <c r="H289" s="66">
        <v>64.47</v>
      </c>
      <c r="I289" s="66">
        <v>60.29</v>
      </c>
      <c r="J289" s="66">
        <v>60.35</v>
      </c>
      <c r="K289" s="66">
        <v>60.44</v>
      </c>
      <c r="L289" s="66">
        <v>61.63</v>
      </c>
      <c r="M289" s="66">
        <v>64.31</v>
      </c>
      <c r="N289" s="66">
        <v>60.56</v>
      </c>
      <c r="O289" s="66">
        <v>61.55</v>
      </c>
      <c r="P289" s="66">
        <v>55.05</v>
      </c>
      <c r="Q289" s="66">
        <v>68.61</v>
      </c>
      <c r="R289" s="66">
        <v>53.5</v>
      </c>
      <c r="S289" s="66">
        <v>50.09</v>
      </c>
      <c r="T289" s="66">
        <v>50.85</v>
      </c>
      <c r="U289" s="66">
        <v>51.93</v>
      </c>
      <c r="V289" s="66">
        <v>48.81</v>
      </c>
      <c r="W289" s="66">
        <v>49.6</v>
      </c>
      <c r="X289" s="69">
        <v>50.77</v>
      </c>
      <c r="Y289" s="36">
        <f t="shared" si="115"/>
        <v>57.228999999999985</v>
      </c>
      <c r="Z289" s="106">
        <f t="shared" si="116"/>
        <v>5.7910865265418652</v>
      </c>
      <c r="AA289" s="44">
        <f t="shared" si="117"/>
        <v>68.61</v>
      </c>
      <c r="AB289" s="44">
        <f t="shared" si="118"/>
        <v>48.81</v>
      </c>
      <c r="AC289" s="25">
        <f>AA289-AB289</f>
        <v>19.799999999999997</v>
      </c>
    </row>
    <row r="290" spans="1:29" x14ac:dyDescent="0.2">
      <c r="A290" s="142"/>
      <c r="B290" s="142"/>
      <c r="C290" s="145"/>
      <c r="D290" s="53" t="s">
        <v>256</v>
      </c>
      <c r="E290" s="62">
        <v>5.8</v>
      </c>
      <c r="F290" s="59">
        <v>4.57</v>
      </c>
      <c r="G290" s="59">
        <v>5.04</v>
      </c>
      <c r="H290" s="59">
        <v>4.3099999999999996</v>
      </c>
      <c r="I290" s="59">
        <v>5.48</v>
      </c>
      <c r="J290" s="59">
        <v>5.08</v>
      </c>
      <c r="K290" s="59">
        <v>5.05</v>
      </c>
      <c r="L290" s="59">
        <v>5.24</v>
      </c>
      <c r="M290" s="59">
        <v>5.21</v>
      </c>
      <c r="N290" s="59">
        <v>4.49</v>
      </c>
      <c r="O290" s="59">
        <v>4.5</v>
      </c>
      <c r="P290" s="59">
        <v>4.71</v>
      </c>
      <c r="Q290" s="59">
        <v>3.26</v>
      </c>
      <c r="R290" s="59">
        <v>4.3899999999999997</v>
      </c>
      <c r="S290" s="59">
        <v>4.37</v>
      </c>
      <c r="T290" s="59">
        <v>4.68</v>
      </c>
      <c r="U290" s="59">
        <v>3.97</v>
      </c>
      <c r="V290" s="59">
        <v>4.6500000000000004</v>
      </c>
      <c r="W290" s="59">
        <v>4.1500000000000004</v>
      </c>
      <c r="X290" s="70">
        <v>4.04</v>
      </c>
      <c r="Y290" s="37">
        <f t="shared" si="115"/>
        <v>4.6495000000000015</v>
      </c>
      <c r="Z290" s="107">
        <f t="shared" si="116"/>
        <v>0.58522577739391035</v>
      </c>
      <c r="AA290" s="35">
        <f t="shared" si="117"/>
        <v>5.8</v>
      </c>
      <c r="AB290" s="35">
        <f t="shared" si="118"/>
        <v>3.26</v>
      </c>
      <c r="AC290" s="26">
        <f t="shared" ref="AC290:AC295" si="120">AA290-AB290</f>
        <v>2.54</v>
      </c>
    </row>
    <row r="291" spans="1:29" x14ac:dyDescent="0.2">
      <c r="A291" s="142"/>
      <c r="B291" s="142"/>
      <c r="C291" s="146"/>
      <c r="D291" s="54" t="s">
        <v>257</v>
      </c>
      <c r="E291" s="62">
        <v>14.32</v>
      </c>
      <c r="F291" s="59">
        <v>11.54</v>
      </c>
      <c r="G291" s="59">
        <v>13.14</v>
      </c>
      <c r="H291" s="59">
        <v>14.25</v>
      </c>
      <c r="I291" s="59">
        <v>15.11</v>
      </c>
      <c r="J291" s="59">
        <v>14.66</v>
      </c>
      <c r="K291" s="59">
        <v>14.07</v>
      </c>
      <c r="L291" s="59">
        <v>15.2</v>
      </c>
      <c r="M291" s="59">
        <v>15.1</v>
      </c>
      <c r="N291" s="59">
        <v>12.59</v>
      </c>
      <c r="O291" s="59">
        <v>12.81</v>
      </c>
      <c r="P291" s="59">
        <v>11.41</v>
      </c>
      <c r="Q291" s="59">
        <v>11.35</v>
      </c>
      <c r="R291" s="59">
        <v>10.59</v>
      </c>
      <c r="S291" s="59">
        <v>10.48</v>
      </c>
      <c r="T291" s="59">
        <v>10.34</v>
      </c>
      <c r="U291" s="59">
        <v>12.07</v>
      </c>
      <c r="V291" s="59">
        <v>9.76</v>
      </c>
      <c r="W291" s="59">
        <v>9.23</v>
      </c>
      <c r="X291" s="70">
        <v>11.62</v>
      </c>
      <c r="Y291" s="37">
        <f t="shared" si="115"/>
        <v>12.481999999999998</v>
      </c>
      <c r="Z291" s="107">
        <f t="shared" si="116"/>
        <v>1.9175219754453448</v>
      </c>
      <c r="AA291" s="35">
        <f t="shared" si="117"/>
        <v>15.2</v>
      </c>
      <c r="AB291" s="35">
        <f t="shared" si="118"/>
        <v>9.23</v>
      </c>
      <c r="AC291" s="26">
        <f t="shared" si="120"/>
        <v>5.9699999999999989</v>
      </c>
    </row>
    <row r="292" spans="1:29" x14ac:dyDescent="0.2">
      <c r="A292" s="142"/>
      <c r="B292" s="142"/>
      <c r="C292" s="55" t="s">
        <v>258</v>
      </c>
      <c r="D292" s="56" t="s">
        <v>259</v>
      </c>
      <c r="E292" s="61">
        <v>85</v>
      </c>
      <c r="F292" s="60">
        <v>88</v>
      </c>
      <c r="G292" s="60">
        <v>82</v>
      </c>
      <c r="H292" s="60">
        <v>76</v>
      </c>
      <c r="I292" s="60">
        <v>79</v>
      </c>
      <c r="J292" s="60">
        <v>80</v>
      </c>
      <c r="K292" s="60">
        <v>83</v>
      </c>
      <c r="L292" s="60">
        <v>80</v>
      </c>
      <c r="M292" s="60">
        <v>76</v>
      </c>
      <c r="N292" s="60">
        <v>82</v>
      </c>
      <c r="O292" s="60">
        <v>78</v>
      </c>
      <c r="P292" s="60">
        <v>86</v>
      </c>
      <c r="Q292" s="60">
        <v>77</v>
      </c>
      <c r="R292" s="60">
        <v>87</v>
      </c>
      <c r="S292" s="60">
        <v>89</v>
      </c>
      <c r="T292" s="60">
        <v>86</v>
      </c>
      <c r="U292" s="60">
        <v>91</v>
      </c>
      <c r="V292" s="60">
        <v>88</v>
      </c>
      <c r="W292" s="60">
        <v>89</v>
      </c>
      <c r="X292" s="71">
        <v>91</v>
      </c>
      <c r="Y292" s="37">
        <f t="shared" si="115"/>
        <v>83.65</v>
      </c>
      <c r="Z292" s="107">
        <f t="shared" si="116"/>
        <v>4.9976310177396739</v>
      </c>
      <c r="AA292" s="35">
        <f t="shared" si="117"/>
        <v>91</v>
      </c>
      <c r="AB292" s="35">
        <f t="shared" si="118"/>
        <v>76</v>
      </c>
      <c r="AC292" s="26">
        <f t="shared" si="120"/>
        <v>15</v>
      </c>
    </row>
    <row r="293" spans="1:29" x14ac:dyDescent="0.2">
      <c r="A293" s="142"/>
      <c r="B293" s="142"/>
      <c r="C293" s="144" t="s">
        <v>260</v>
      </c>
      <c r="D293" s="52" t="s">
        <v>255</v>
      </c>
      <c r="E293" s="62">
        <v>53.72</v>
      </c>
      <c r="F293" s="59">
        <v>49.84</v>
      </c>
      <c r="G293" s="59">
        <v>56.64</v>
      </c>
      <c r="H293" s="59">
        <v>61.67</v>
      </c>
      <c r="I293" s="59">
        <v>57.04</v>
      </c>
      <c r="J293" s="59">
        <v>57.04</v>
      </c>
      <c r="K293" s="59">
        <v>57.04</v>
      </c>
      <c r="L293" s="59">
        <v>58.45</v>
      </c>
      <c r="M293" s="59">
        <v>61.52</v>
      </c>
      <c r="N293" s="59">
        <v>57.19</v>
      </c>
      <c r="O293" s="59">
        <v>58.44</v>
      </c>
      <c r="P293" s="59">
        <v>50.9</v>
      </c>
      <c r="Q293" s="59">
        <v>66.08</v>
      </c>
      <c r="R293" s="59">
        <v>49.08</v>
      </c>
      <c r="S293" s="59">
        <v>45.06</v>
      </c>
      <c r="T293" s="59">
        <v>46.13</v>
      </c>
      <c r="U293" s="59">
        <v>47.06</v>
      </c>
      <c r="V293" s="59">
        <v>43.57</v>
      </c>
      <c r="W293" s="59">
        <v>44.47</v>
      </c>
      <c r="X293" s="70">
        <v>45.71</v>
      </c>
      <c r="Y293" s="37">
        <f t="shared" si="115"/>
        <v>53.332500000000017</v>
      </c>
      <c r="Z293" s="107">
        <f t="shared" si="116"/>
        <v>6.6741274809204292</v>
      </c>
      <c r="AA293" s="35">
        <f t="shared" si="117"/>
        <v>66.08</v>
      </c>
      <c r="AB293" s="35">
        <f t="shared" si="118"/>
        <v>43.57</v>
      </c>
      <c r="AC293" s="26">
        <f t="shared" si="120"/>
        <v>22.509999999999998</v>
      </c>
    </row>
    <row r="294" spans="1:29" x14ac:dyDescent="0.2">
      <c r="A294" s="142"/>
      <c r="B294" s="142"/>
      <c r="C294" s="145"/>
      <c r="D294" s="53" t="s">
        <v>256</v>
      </c>
      <c r="E294" s="62">
        <v>6.49</v>
      </c>
      <c r="F294" s="59">
        <v>5.19</v>
      </c>
      <c r="G294" s="59">
        <v>5.58</v>
      </c>
      <c r="H294" s="59">
        <v>4.71</v>
      </c>
      <c r="I294" s="59">
        <v>6.07</v>
      </c>
      <c r="J294" s="59">
        <v>5.62</v>
      </c>
      <c r="K294" s="59">
        <v>5.58</v>
      </c>
      <c r="L294" s="59">
        <v>5.77</v>
      </c>
      <c r="M294" s="59">
        <v>5.69</v>
      </c>
      <c r="N294" s="59">
        <v>4.95</v>
      </c>
      <c r="O294" s="59">
        <v>4.97</v>
      </c>
      <c r="P294" s="59">
        <v>5.31</v>
      </c>
      <c r="Q294" s="59">
        <v>3.51</v>
      </c>
      <c r="R294" s="59">
        <v>5</v>
      </c>
      <c r="S294" s="59">
        <v>5.08</v>
      </c>
      <c r="T294" s="59">
        <v>5.44</v>
      </c>
      <c r="U294" s="59">
        <v>4.55</v>
      </c>
      <c r="V294" s="59">
        <v>5.47</v>
      </c>
      <c r="W294" s="59">
        <v>4.84</v>
      </c>
      <c r="X294" s="70">
        <v>4.66</v>
      </c>
      <c r="Y294" s="37">
        <f t="shared" si="115"/>
        <v>5.2239999999999993</v>
      </c>
      <c r="Z294" s="107">
        <f t="shared" si="116"/>
        <v>0.63627534589160017</v>
      </c>
      <c r="AA294" s="35">
        <f t="shared" si="117"/>
        <v>6.49</v>
      </c>
      <c r="AB294" s="35">
        <f t="shared" si="118"/>
        <v>3.51</v>
      </c>
      <c r="AC294" s="26">
        <f t="shared" si="120"/>
        <v>2.9800000000000004</v>
      </c>
    </row>
    <row r="295" spans="1:29" x14ac:dyDescent="0.2">
      <c r="A295" s="143"/>
      <c r="B295" s="143"/>
      <c r="C295" s="146"/>
      <c r="D295" s="54" t="s">
        <v>257</v>
      </c>
      <c r="E295" s="63">
        <v>17.05</v>
      </c>
      <c r="F295" s="64">
        <v>14.07</v>
      </c>
      <c r="G295" s="64">
        <v>15.38</v>
      </c>
      <c r="H295" s="64">
        <v>16.28</v>
      </c>
      <c r="I295" s="64">
        <v>17.71</v>
      </c>
      <c r="J295" s="64">
        <v>17.14</v>
      </c>
      <c r="K295" s="64">
        <v>16.38</v>
      </c>
      <c r="L295" s="64">
        <v>17.62</v>
      </c>
      <c r="M295" s="64">
        <v>17.28</v>
      </c>
      <c r="N295" s="64">
        <v>14.63</v>
      </c>
      <c r="O295" s="64">
        <v>14.85</v>
      </c>
      <c r="P295" s="64">
        <v>13.77</v>
      </c>
      <c r="Q295" s="64">
        <v>12.69</v>
      </c>
      <c r="R295" s="64">
        <v>12.96</v>
      </c>
      <c r="S295" s="64">
        <v>13.32</v>
      </c>
      <c r="T295" s="64">
        <v>13.09</v>
      </c>
      <c r="U295" s="64">
        <v>14.96</v>
      </c>
      <c r="V295" s="64">
        <v>12.63</v>
      </c>
      <c r="W295" s="64">
        <v>11.78</v>
      </c>
      <c r="X295" s="72">
        <v>14.59</v>
      </c>
      <c r="Y295" s="38">
        <f t="shared" si="115"/>
        <v>14.908999999999997</v>
      </c>
      <c r="Z295" s="108">
        <f t="shared" si="116"/>
        <v>1.8690129677678242</v>
      </c>
      <c r="AA295" s="51">
        <f t="shared" si="117"/>
        <v>17.71</v>
      </c>
      <c r="AB295" s="51">
        <f t="shared" si="118"/>
        <v>11.78</v>
      </c>
      <c r="AC295" s="27">
        <f t="shared" si="120"/>
        <v>5.9300000000000015</v>
      </c>
    </row>
    <row r="296" spans="1:29" x14ac:dyDescent="0.2">
      <c r="A296" s="141" t="s">
        <v>470</v>
      </c>
      <c r="B296" s="141" t="s">
        <v>132</v>
      </c>
      <c r="C296" s="144" t="s">
        <v>254</v>
      </c>
      <c r="D296" s="52" t="s">
        <v>255</v>
      </c>
      <c r="E296" s="65">
        <v>63.83</v>
      </c>
      <c r="F296" s="66">
        <v>68.8</v>
      </c>
      <c r="G296" s="66">
        <v>72.31</v>
      </c>
      <c r="H296" s="66">
        <v>69.16</v>
      </c>
      <c r="I296" s="66">
        <v>70.209999999999994</v>
      </c>
      <c r="J296" s="66">
        <v>65.53</v>
      </c>
      <c r="K296" s="66">
        <v>70.94</v>
      </c>
      <c r="L296" s="66">
        <v>64.989999999999995</v>
      </c>
      <c r="M296" s="66">
        <v>70.290000000000006</v>
      </c>
      <c r="N296" s="66">
        <v>65.8</v>
      </c>
      <c r="O296" s="66">
        <v>60.4</v>
      </c>
      <c r="P296" s="66">
        <v>61.89</v>
      </c>
      <c r="Q296" s="66">
        <v>60.38</v>
      </c>
      <c r="R296" s="66">
        <v>55.36</v>
      </c>
      <c r="S296" s="66">
        <v>54.92</v>
      </c>
      <c r="T296" s="66">
        <v>57.58</v>
      </c>
      <c r="U296" s="66">
        <v>59.42</v>
      </c>
      <c r="V296" s="66">
        <v>67.45</v>
      </c>
      <c r="W296" s="66">
        <v>53.7</v>
      </c>
      <c r="X296" s="69">
        <v>55.66</v>
      </c>
      <c r="Y296" s="36">
        <f t="shared" si="115"/>
        <v>63.431000000000004</v>
      </c>
      <c r="Z296" s="106">
        <f t="shared" si="116"/>
        <v>5.9933365630418871</v>
      </c>
      <c r="AA296" s="44">
        <f t="shared" si="117"/>
        <v>72.31</v>
      </c>
      <c r="AB296" s="44">
        <f t="shared" si="118"/>
        <v>53.7</v>
      </c>
      <c r="AC296" s="25">
        <f>AA296-AB296</f>
        <v>18.61</v>
      </c>
    </row>
    <row r="297" spans="1:29" x14ac:dyDescent="0.2">
      <c r="A297" s="142"/>
      <c r="B297" s="142"/>
      <c r="C297" s="145"/>
      <c r="D297" s="53" t="s">
        <v>256</v>
      </c>
      <c r="E297" s="62">
        <v>4.45</v>
      </c>
      <c r="F297" s="59">
        <v>6.48</v>
      </c>
      <c r="G297" s="59">
        <v>5.15</v>
      </c>
      <c r="H297" s="59">
        <v>6</v>
      </c>
      <c r="I297" s="59">
        <v>4.62</v>
      </c>
      <c r="J297" s="59">
        <v>6.23</v>
      </c>
      <c r="K297" s="59">
        <v>4.18</v>
      </c>
      <c r="L297" s="59">
        <v>6.28</v>
      </c>
      <c r="M297" s="59">
        <v>4.8</v>
      </c>
      <c r="N297" s="59">
        <v>5.33</v>
      </c>
      <c r="O297" s="59">
        <v>2.61</v>
      </c>
      <c r="P297" s="59">
        <v>2.94</v>
      </c>
      <c r="Q297" s="59">
        <v>3.56</v>
      </c>
      <c r="R297" s="59">
        <v>3.82</v>
      </c>
      <c r="S297" s="59">
        <v>3.88</v>
      </c>
      <c r="T297" s="59">
        <v>2.97</v>
      </c>
      <c r="U297" s="59">
        <v>3.34</v>
      </c>
      <c r="V297" s="59">
        <v>2.7320000000000002</v>
      </c>
      <c r="W297" s="59">
        <v>2.78</v>
      </c>
      <c r="X297" s="70">
        <v>4.3099999999999996</v>
      </c>
      <c r="Y297" s="37">
        <f t="shared" si="115"/>
        <v>4.3230999999999993</v>
      </c>
      <c r="Z297" s="107">
        <f t="shared" si="116"/>
        <v>1.2684315179738641</v>
      </c>
      <c r="AA297" s="35">
        <f t="shared" si="117"/>
        <v>6.48</v>
      </c>
      <c r="AB297" s="35">
        <f t="shared" si="118"/>
        <v>2.61</v>
      </c>
      <c r="AC297" s="26">
        <f t="shared" ref="AC297:AC302" si="121">AA297-AB297</f>
        <v>3.8700000000000006</v>
      </c>
    </row>
    <row r="298" spans="1:29" x14ac:dyDescent="0.2">
      <c r="A298" s="142"/>
      <c r="B298" s="142"/>
      <c r="C298" s="146"/>
      <c r="D298" s="54" t="s">
        <v>257</v>
      </c>
      <c r="E298" s="62">
        <v>13.81</v>
      </c>
      <c r="F298" s="59">
        <v>18.29</v>
      </c>
      <c r="G298" s="59">
        <v>17.059999999999999</v>
      </c>
      <c r="H298" s="59">
        <v>18.420000000000002</v>
      </c>
      <c r="I298" s="59">
        <v>14.72</v>
      </c>
      <c r="J298" s="59">
        <v>16.809999999999999</v>
      </c>
      <c r="K298" s="59">
        <v>14.13</v>
      </c>
      <c r="L298" s="59">
        <v>17.739999999999998</v>
      </c>
      <c r="M298" s="59">
        <v>16.5</v>
      </c>
      <c r="N298" s="59">
        <v>16.420000000000002</v>
      </c>
      <c r="O298" s="59">
        <v>8.56</v>
      </c>
      <c r="P298" s="59">
        <v>10.54</v>
      </c>
      <c r="Q298" s="59">
        <v>12.64</v>
      </c>
      <c r="R298" s="59">
        <v>11.73</v>
      </c>
      <c r="S298" s="59">
        <v>11.07</v>
      </c>
      <c r="T298" s="59">
        <v>10.58</v>
      </c>
      <c r="U298" s="59">
        <v>11.12</v>
      </c>
      <c r="V298" s="59">
        <v>13.36</v>
      </c>
      <c r="W298" s="59">
        <v>8.36</v>
      </c>
      <c r="X298" s="70">
        <v>12.89</v>
      </c>
      <c r="Y298" s="37">
        <f t="shared" si="115"/>
        <v>13.737500000000001</v>
      </c>
      <c r="Z298" s="107">
        <f t="shared" si="116"/>
        <v>3.1712704991765279</v>
      </c>
      <c r="AA298" s="35">
        <f t="shared" si="117"/>
        <v>18.420000000000002</v>
      </c>
      <c r="AB298" s="35">
        <f t="shared" si="118"/>
        <v>8.36</v>
      </c>
      <c r="AC298" s="26">
        <f t="shared" si="121"/>
        <v>10.060000000000002</v>
      </c>
    </row>
    <row r="299" spans="1:29" x14ac:dyDescent="0.2">
      <c r="A299" s="142"/>
      <c r="B299" s="142"/>
      <c r="C299" s="55" t="s">
        <v>258</v>
      </c>
      <c r="D299" s="56" t="s">
        <v>259</v>
      </c>
      <c r="E299" s="61">
        <v>76</v>
      </c>
      <c r="F299" s="60">
        <v>74</v>
      </c>
      <c r="G299" s="60">
        <v>72</v>
      </c>
      <c r="H299" s="60">
        <v>74</v>
      </c>
      <c r="I299" s="60">
        <v>72</v>
      </c>
      <c r="J299" s="60">
        <v>76</v>
      </c>
      <c r="K299" s="60">
        <v>75</v>
      </c>
      <c r="L299" s="60">
        <v>77</v>
      </c>
      <c r="M299" s="60">
        <v>73</v>
      </c>
      <c r="N299" s="60">
        <v>78</v>
      </c>
      <c r="O299" s="60">
        <v>84</v>
      </c>
      <c r="P299" s="60">
        <v>81</v>
      </c>
      <c r="Q299" s="60">
        <v>85</v>
      </c>
      <c r="R299" s="60">
        <v>102</v>
      </c>
      <c r="S299" s="60">
        <v>102</v>
      </c>
      <c r="T299" s="60">
        <v>93</v>
      </c>
      <c r="U299" s="60">
        <v>90</v>
      </c>
      <c r="V299" s="60">
        <v>79</v>
      </c>
      <c r="W299" s="60">
        <v>92</v>
      </c>
      <c r="X299" s="71">
        <v>96</v>
      </c>
      <c r="Y299" s="37">
        <f t="shared" si="115"/>
        <v>82.55</v>
      </c>
      <c r="Z299" s="107">
        <f t="shared" si="116"/>
        <v>9.9179528872487008</v>
      </c>
      <c r="AA299" s="35">
        <f t="shared" si="117"/>
        <v>102</v>
      </c>
      <c r="AB299" s="35">
        <f t="shared" si="118"/>
        <v>72</v>
      </c>
      <c r="AC299" s="26">
        <f t="shared" si="121"/>
        <v>30</v>
      </c>
    </row>
    <row r="300" spans="1:29" x14ac:dyDescent="0.2">
      <c r="A300" s="142"/>
      <c r="B300" s="142"/>
      <c r="C300" s="144" t="s">
        <v>260</v>
      </c>
      <c r="D300" s="52" t="s">
        <v>255</v>
      </c>
      <c r="E300" s="62">
        <v>60.97</v>
      </c>
      <c r="F300" s="59">
        <v>66.38</v>
      </c>
      <c r="G300" s="59">
        <v>70.14</v>
      </c>
      <c r="H300" s="59">
        <v>66.760000000000005</v>
      </c>
      <c r="I300" s="59">
        <v>67.92</v>
      </c>
      <c r="J300" s="59">
        <v>62.81</v>
      </c>
      <c r="K300" s="59">
        <v>68.61</v>
      </c>
      <c r="L300" s="59">
        <v>62.2</v>
      </c>
      <c r="M300" s="59">
        <v>67.98</v>
      </c>
      <c r="N300" s="59">
        <v>63.05</v>
      </c>
      <c r="O300" s="59">
        <v>56.95</v>
      </c>
      <c r="P300" s="59">
        <v>58.7</v>
      </c>
      <c r="Q300" s="59">
        <v>56.9</v>
      </c>
      <c r="R300" s="59">
        <v>50.45</v>
      </c>
      <c r="S300" s="59">
        <v>49.91</v>
      </c>
      <c r="T300" s="59">
        <v>53.39</v>
      </c>
      <c r="U300" s="59">
        <v>55.59</v>
      </c>
      <c r="V300" s="59">
        <v>64.77</v>
      </c>
      <c r="W300" s="59">
        <v>49.06</v>
      </c>
      <c r="X300" s="70">
        <v>51.1</v>
      </c>
      <c r="Y300" s="37">
        <f t="shared" si="115"/>
        <v>60.181999999999995</v>
      </c>
      <c r="Z300" s="107">
        <f t="shared" si="116"/>
        <v>6.9224171318528231</v>
      </c>
      <c r="AA300" s="35">
        <f t="shared" si="117"/>
        <v>70.14</v>
      </c>
      <c r="AB300" s="35">
        <f t="shared" si="118"/>
        <v>49.06</v>
      </c>
      <c r="AC300" s="26">
        <f t="shared" si="121"/>
        <v>21.08</v>
      </c>
    </row>
    <row r="301" spans="1:29" x14ac:dyDescent="0.2">
      <c r="A301" s="142"/>
      <c r="B301" s="142"/>
      <c r="C301" s="145"/>
      <c r="D301" s="53" t="s">
        <v>256</v>
      </c>
      <c r="E301" s="62">
        <v>4.87</v>
      </c>
      <c r="F301" s="59">
        <v>6.99</v>
      </c>
      <c r="G301" s="59">
        <v>5.51</v>
      </c>
      <c r="H301" s="59">
        <v>6.48</v>
      </c>
      <c r="I301" s="59">
        <v>4.96</v>
      </c>
      <c r="J301" s="59">
        <v>6.79</v>
      </c>
      <c r="K301" s="59">
        <v>4.4800000000000004</v>
      </c>
      <c r="L301" s="59">
        <v>6.84</v>
      </c>
      <c r="M301" s="59">
        <v>5.17</v>
      </c>
      <c r="N301" s="59">
        <v>5.79</v>
      </c>
      <c r="O301" s="59">
        <v>2.86</v>
      </c>
      <c r="P301" s="59">
        <v>3.23</v>
      </c>
      <c r="Q301" s="59">
        <v>3.92</v>
      </c>
      <c r="R301" s="59">
        <v>4.3099999999999996</v>
      </c>
      <c r="S301" s="59">
        <v>4.3499999999999996</v>
      </c>
      <c r="T301" s="59">
        <v>3.28</v>
      </c>
      <c r="U301" s="59">
        <v>3.66</v>
      </c>
      <c r="V301" s="59">
        <v>2.93</v>
      </c>
      <c r="W301" s="59">
        <v>3.12</v>
      </c>
      <c r="X301" s="70">
        <v>4.83</v>
      </c>
      <c r="Y301" s="37">
        <f t="shared" si="115"/>
        <v>4.7185000000000006</v>
      </c>
      <c r="Z301" s="107">
        <f t="shared" si="116"/>
        <v>1.3521338885744918</v>
      </c>
      <c r="AA301" s="35">
        <f t="shared" si="117"/>
        <v>6.99</v>
      </c>
      <c r="AB301" s="35">
        <f t="shared" si="118"/>
        <v>2.86</v>
      </c>
      <c r="AC301" s="26">
        <f t="shared" si="121"/>
        <v>4.1300000000000008</v>
      </c>
    </row>
    <row r="302" spans="1:29" x14ac:dyDescent="0.2">
      <c r="A302" s="143"/>
      <c r="B302" s="143"/>
      <c r="C302" s="146"/>
      <c r="D302" s="54" t="s">
        <v>257</v>
      </c>
      <c r="E302" s="63">
        <v>15.82</v>
      </c>
      <c r="F302" s="64">
        <v>20.52</v>
      </c>
      <c r="G302" s="64">
        <v>18.87</v>
      </c>
      <c r="H302" s="64">
        <v>20.63</v>
      </c>
      <c r="I302" s="64">
        <v>16.399999999999999</v>
      </c>
      <c r="J302" s="64">
        <v>19.11</v>
      </c>
      <c r="K302" s="64">
        <v>15.68</v>
      </c>
      <c r="L302" s="64">
        <v>20.239999999999998</v>
      </c>
      <c r="M302" s="64">
        <v>18.38</v>
      </c>
      <c r="N302" s="64">
        <v>18.61</v>
      </c>
      <c r="O302" s="64">
        <v>9.9700000000000006</v>
      </c>
      <c r="P302" s="64">
        <v>12.17</v>
      </c>
      <c r="Q302" s="64">
        <v>14.71</v>
      </c>
      <c r="R302" s="64">
        <v>13.98</v>
      </c>
      <c r="S302" s="64">
        <v>13.2</v>
      </c>
      <c r="T302" s="64">
        <v>12.51</v>
      </c>
      <c r="U302" s="64">
        <v>12.95</v>
      </c>
      <c r="V302" s="64">
        <v>15.02</v>
      </c>
      <c r="W302" s="64">
        <v>10.17</v>
      </c>
      <c r="X302" s="72">
        <v>15.38</v>
      </c>
      <c r="Y302" s="38">
        <f t="shared" si="115"/>
        <v>15.715999999999998</v>
      </c>
      <c r="Z302" s="108">
        <f t="shared" si="116"/>
        <v>3.3272612413847567</v>
      </c>
      <c r="AA302" s="51">
        <f t="shared" si="117"/>
        <v>20.63</v>
      </c>
      <c r="AB302" s="51">
        <f t="shared" si="118"/>
        <v>9.9700000000000006</v>
      </c>
      <c r="AC302" s="27">
        <f t="shared" si="121"/>
        <v>10.659999999999998</v>
      </c>
    </row>
    <row r="303" spans="1:29" x14ac:dyDescent="0.2">
      <c r="A303" s="141" t="s">
        <v>470</v>
      </c>
      <c r="B303" s="141" t="s">
        <v>133</v>
      </c>
      <c r="C303" s="144" t="s">
        <v>254</v>
      </c>
      <c r="D303" s="52" t="s">
        <v>255</v>
      </c>
      <c r="E303" s="65">
        <v>72.62</v>
      </c>
      <c r="F303" s="66">
        <v>75.02</v>
      </c>
      <c r="G303" s="66">
        <v>67.36</v>
      </c>
      <c r="H303" s="66">
        <v>77.81</v>
      </c>
      <c r="I303" s="66">
        <v>64.25</v>
      </c>
      <c r="J303" s="66">
        <v>70.42</v>
      </c>
      <c r="K303" s="66">
        <v>59.15</v>
      </c>
      <c r="L303" s="66">
        <v>58.2</v>
      </c>
      <c r="M303" s="66">
        <v>62.94</v>
      </c>
      <c r="N303" s="66">
        <v>59.04</v>
      </c>
      <c r="O303" s="66">
        <v>64.48</v>
      </c>
      <c r="P303" s="66">
        <v>54.63</v>
      </c>
      <c r="Q303" s="66">
        <v>66.760000000000005</v>
      </c>
      <c r="R303" s="66">
        <v>59.53</v>
      </c>
      <c r="S303" s="66">
        <v>50.3</v>
      </c>
      <c r="T303" s="66">
        <v>52.17</v>
      </c>
      <c r="U303" s="66">
        <v>48.29</v>
      </c>
      <c r="V303" s="66">
        <v>50.26</v>
      </c>
      <c r="W303" s="66">
        <v>52.96</v>
      </c>
      <c r="X303" s="69">
        <v>56.01</v>
      </c>
      <c r="Y303" s="36">
        <f t="shared" si="115"/>
        <v>61.109999999999992</v>
      </c>
      <c r="Z303" s="106">
        <f t="shared" si="116"/>
        <v>8.6433826224398356</v>
      </c>
      <c r="AA303" s="44">
        <f t="shared" si="117"/>
        <v>77.81</v>
      </c>
      <c r="AB303" s="44">
        <f t="shared" si="118"/>
        <v>48.29</v>
      </c>
      <c r="AC303" s="25">
        <f>AA303-AB303</f>
        <v>29.520000000000003</v>
      </c>
    </row>
    <row r="304" spans="1:29" x14ac:dyDescent="0.2">
      <c r="A304" s="142"/>
      <c r="B304" s="142"/>
      <c r="C304" s="145"/>
      <c r="D304" s="53" t="s">
        <v>256</v>
      </c>
      <c r="E304" s="62">
        <v>2.54</v>
      </c>
      <c r="F304" s="59">
        <v>1.81</v>
      </c>
      <c r="G304" s="59">
        <v>5.57</v>
      </c>
      <c r="H304" s="59">
        <v>2.88</v>
      </c>
      <c r="I304" s="59">
        <v>3.85</v>
      </c>
      <c r="J304" s="59">
        <v>4.38</v>
      </c>
      <c r="K304" s="59">
        <v>6.19</v>
      </c>
      <c r="L304" s="59">
        <v>4.78</v>
      </c>
      <c r="M304" s="59">
        <v>4.04</v>
      </c>
      <c r="N304" s="59">
        <v>4.51</v>
      </c>
      <c r="O304" s="59">
        <v>4.51</v>
      </c>
      <c r="P304" s="59">
        <v>4.8499999999999996</v>
      </c>
      <c r="Q304" s="59">
        <v>3.18</v>
      </c>
      <c r="R304" s="59">
        <v>2.83</v>
      </c>
      <c r="S304" s="59">
        <v>3.91</v>
      </c>
      <c r="T304" s="59">
        <v>4.6100000000000003</v>
      </c>
      <c r="U304" s="59">
        <v>4.41</v>
      </c>
      <c r="V304" s="59">
        <v>4.57</v>
      </c>
      <c r="W304" s="59">
        <v>4.62</v>
      </c>
      <c r="X304" s="70">
        <v>5.01</v>
      </c>
      <c r="Y304" s="37">
        <f t="shared" si="115"/>
        <v>4.1524999999999999</v>
      </c>
      <c r="Z304" s="107">
        <f t="shared" si="116"/>
        <v>1.0592096109835876</v>
      </c>
      <c r="AA304" s="35">
        <f t="shared" si="117"/>
        <v>6.19</v>
      </c>
      <c r="AB304" s="35">
        <f t="shared" si="118"/>
        <v>1.81</v>
      </c>
      <c r="AC304" s="26">
        <f t="shared" ref="AC304:AC309" si="122">AA304-AB304</f>
        <v>4.3800000000000008</v>
      </c>
    </row>
    <row r="305" spans="1:29" x14ac:dyDescent="0.2">
      <c r="A305" s="142"/>
      <c r="B305" s="142"/>
      <c r="C305" s="146"/>
      <c r="D305" s="54" t="s">
        <v>257</v>
      </c>
      <c r="E305" s="62">
        <v>13.13</v>
      </c>
      <c r="F305" s="59">
        <v>9.68</v>
      </c>
      <c r="G305" s="59">
        <v>17.989999999999998</v>
      </c>
      <c r="H305" s="59">
        <v>13.48</v>
      </c>
      <c r="I305" s="59">
        <v>14.23</v>
      </c>
      <c r="J305" s="59">
        <v>17.73</v>
      </c>
      <c r="K305" s="59">
        <v>16.489999999999998</v>
      </c>
      <c r="L305" s="59">
        <v>13.64</v>
      </c>
      <c r="M305" s="59">
        <v>14.7</v>
      </c>
      <c r="N305" s="59">
        <v>13.32</v>
      </c>
      <c r="O305" s="59">
        <v>15.36</v>
      </c>
      <c r="P305" s="59">
        <v>12.52</v>
      </c>
      <c r="Q305" s="59">
        <v>13.23</v>
      </c>
      <c r="R305" s="59">
        <v>11.02</v>
      </c>
      <c r="S305" s="59">
        <v>9.5299999999999994</v>
      </c>
      <c r="T305" s="59">
        <v>11.65</v>
      </c>
      <c r="U305" s="59">
        <v>9.5500000000000007</v>
      </c>
      <c r="V305" s="59">
        <v>10.69</v>
      </c>
      <c r="W305" s="59">
        <v>11.53</v>
      </c>
      <c r="X305" s="70">
        <v>13.3</v>
      </c>
      <c r="Y305" s="37">
        <f t="shared" si="115"/>
        <v>13.138500000000002</v>
      </c>
      <c r="Z305" s="107">
        <f t="shared" si="116"/>
        <v>2.4961049130279078</v>
      </c>
      <c r="AA305" s="35">
        <f t="shared" si="117"/>
        <v>17.989999999999998</v>
      </c>
      <c r="AB305" s="35">
        <f t="shared" si="118"/>
        <v>9.5299999999999994</v>
      </c>
      <c r="AC305" s="26">
        <f t="shared" si="122"/>
        <v>8.4599999999999991</v>
      </c>
    </row>
    <row r="306" spans="1:29" x14ac:dyDescent="0.2">
      <c r="A306" s="142"/>
      <c r="B306" s="142"/>
      <c r="C306" s="55" t="s">
        <v>258</v>
      </c>
      <c r="D306" s="56" t="s">
        <v>259</v>
      </c>
      <c r="E306" s="61">
        <v>75</v>
      </c>
      <c r="F306" s="60">
        <v>72</v>
      </c>
      <c r="G306" s="60">
        <v>72</v>
      </c>
      <c r="H306" s="60">
        <v>67</v>
      </c>
      <c r="I306" s="60">
        <v>78</v>
      </c>
      <c r="J306" s="60">
        <v>72</v>
      </c>
      <c r="K306" s="60">
        <v>79</v>
      </c>
      <c r="L306" s="60">
        <v>82</v>
      </c>
      <c r="M306" s="60">
        <v>79</v>
      </c>
      <c r="N306" s="60">
        <v>80</v>
      </c>
      <c r="O306" s="60">
        <v>82</v>
      </c>
      <c r="P306" s="60">
        <v>83</v>
      </c>
      <c r="Q306" s="60">
        <v>74</v>
      </c>
      <c r="R306" s="60">
        <v>83</v>
      </c>
      <c r="S306" s="60">
        <v>89</v>
      </c>
      <c r="T306" s="60">
        <v>89</v>
      </c>
      <c r="U306" s="60">
        <v>85</v>
      </c>
      <c r="V306" s="60">
        <v>86</v>
      </c>
      <c r="W306" s="60">
        <v>83</v>
      </c>
      <c r="X306" s="71">
        <v>83</v>
      </c>
      <c r="Y306" s="37">
        <f t="shared" si="115"/>
        <v>79.650000000000006</v>
      </c>
      <c r="Z306" s="107">
        <f t="shared" si="116"/>
        <v>6.0373835392494328</v>
      </c>
      <c r="AA306" s="35">
        <f t="shared" si="117"/>
        <v>89</v>
      </c>
      <c r="AB306" s="35">
        <f t="shared" si="118"/>
        <v>67</v>
      </c>
      <c r="AC306" s="26">
        <f t="shared" si="122"/>
        <v>22</v>
      </c>
    </row>
    <row r="307" spans="1:29" x14ac:dyDescent="0.2">
      <c r="A307" s="142"/>
      <c r="B307" s="142"/>
      <c r="C307" s="144" t="s">
        <v>260</v>
      </c>
      <c r="D307" s="52" t="s">
        <v>255</v>
      </c>
      <c r="E307" s="62">
        <v>70.38</v>
      </c>
      <c r="F307" s="59">
        <v>72.989999999999995</v>
      </c>
      <c r="G307" s="59">
        <v>64.930000000000007</v>
      </c>
      <c r="H307" s="59">
        <v>76.03</v>
      </c>
      <c r="I307" s="59">
        <v>61.39</v>
      </c>
      <c r="J307" s="59">
        <v>68.14</v>
      </c>
      <c r="K307" s="59">
        <v>55.81</v>
      </c>
      <c r="L307" s="59">
        <v>54.6</v>
      </c>
      <c r="M307" s="59">
        <v>59.92</v>
      </c>
      <c r="N307" s="59">
        <v>55.65</v>
      </c>
      <c r="O307" s="59">
        <v>61.47</v>
      </c>
      <c r="P307" s="59">
        <v>50.56</v>
      </c>
      <c r="Q307" s="59">
        <v>64.2</v>
      </c>
      <c r="R307" s="59">
        <v>56.03</v>
      </c>
      <c r="S307" s="59">
        <v>45.27</v>
      </c>
      <c r="T307" s="59">
        <v>47.44</v>
      </c>
      <c r="U307" s="59">
        <v>43.17</v>
      </c>
      <c r="V307" s="59">
        <v>45.46</v>
      </c>
      <c r="W307" s="59">
        <v>48.68</v>
      </c>
      <c r="X307" s="70">
        <v>52.15</v>
      </c>
      <c r="Y307" s="37">
        <f t="shared" si="115"/>
        <v>57.713499999999996</v>
      </c>
      <c r="Z307" s="107">
        <f t="shared" si="116"/>
        <v>9.6541582396286216</v>
      </c>
      <c r="AA307" s="35">
        <f t="shared" si="117"/>
        <v>76.03</v>
      </c>
      <c r="AB307" s="35">
        <f t="shared" si="118"/>
        <v>43.17</v>
      </c>
      <c r="AC307" s="26">
        <f t="shared" si="122"/>
        <v>32.86</v>
      </c>
    </row>
    <row r="308" spans="1:29" x14ac:dyDescent="0.2">
      <c r="A308" s="142"/>
      <c r="B308" s="142"/>
      <c r="C308" s="145"/>
      <c r="D308" s="53" t="s">
        <v>256</v>
      </c>
      <c r="E308" s="62">
        <v>2.71</v>
      </c>
      <c r="F308" s="59">
        <v>1.91</v>
      </c>
      <c r="G308" s="59">
        <v>6.01</v>
      </c>
      <c r="H308" s="59">
        <v>3.06</v>
      </c>
      <c r="I308" s="59">
        <v>4.18</v>
      </c>
      <c r="J308" s="59">
        <v>4.68</v>
      </c>
      <c r="K308" s="59">
        <v>6.82</v>
      </c>
      <c r="L308" s="59">
        <v>5.28</v>
      </c>
      <c r="M308" s="59">
        <v>4.4000000000000004</v>
      </c>
      <c r="N308" s="59">
        <v>4.96</v>
      </c>
      <c r="O308" s="59">
        <v>4.8899999999999997</v>
      </c>
      <c r="P308" s="59">
        <v>5.44</v>
      </c>
      <c r="Q308" s="59">
        <v>3.42</v>
      </c>
      <c r="R308" s="59">
        <v>3.07</v>
      </c>
      <c r="S308" s="59">
        <v>4.46</v>
      </c>
      <c r="T308" s="59">
        <v>5.21</v>
      </c>
      <c r="U308" s="59">
        <v>5.15</v>
      </c>
      <c r="V308" s="59">
        <v>5.23</v>
      </c>
      <c r="W308" s="59">
        <v>5.23</v>
      </c>
      <c r="X308" s="70">
        <v>5.58</v>
      </c>
      <c r="Y308" s="37">
        <f t="shared" si="115"/>
        <v>4.5845000000000002</v>
      </c>
      <c r="Z308" s="107">
        <f t="shared" si="116"/>
        <v>1.2112997586325001</v>
      </c>
      <c r="AA308" s="35">
        <f t="shared" si="117"/>
        <v>6.82</v>
      </c>
      <c r="AB308" s="35">
        <f t="shared" si="118"/>
        <v>1.91</v>
      </c>
      <c r="AC308" s="26">
        <f t="shared" si="122"/>
        <v>4.91</v>
      </c>
    </row>
    <row r="309" spans="1:29" x14ac:dyDescent="0.2">
      <c r="A309" s="143"/>
      <c r="B309" s="143"/>
      <c r="C309" s="146"/>
      <c r="D309" s="54" t="s">
        <v>257</v>
      </c>
      <c r="E309" s="63">
        <v>14.43</v>
      </c>
      <c r="F309" s="64">
        <v>10.62</v>
      </c>
      <c r="G309" s="64">
        <v>20.22</v>
      </c>
      <c r="H309" s="64">
        <v>14.63</v>
      </c>
      <c r="I309" s="64">
        <v>16.149999999999999</v>
      </c>
      <c r="J309" s="64">
        <v>19.649999999999999</v>
      </c>
      <c r="K309" s="64">
        <v>19.329999999999998</v>
      </c>
      <c r="L309" s="64">
        <v>16.010000000000002</v>
      </c>
      <c r="M309" s="64">
        <v>16.809999999999999</v>
      </c>
      <c r="N309" s="64">
        <v>15.58</v>
      </c>
      <c r="O309" s="64">
        <v>17.38</v>
      </c>
      <c r="P309" s="64">
        <v>15.1</v>
      </c>
      <c r="Q309" s="64">
        <v>14.86</v>
      </c>
      <c r="R309" s="64">
        <v>12.77</v>
      </c>
      <c r="S309" s="64">
        <v>11.88</v>
      </c>
      <c r="T309" s="64">
        <v>14.24</v>
      </c>
      <c r="U309" s="64">
        <v>12.3</v>
      </c>
      <c r="V309" s="64">
        <v>13.41</v>
      </c>
      <c r="W309" s="64">
        <v>14.1</v>
      </c>
      <c r="X309" s="72">
        <v>15.84</v>
      </c>
      <c r="Y309" s="38">
        <f t="shared" si="115"/>
        <v>15.265499999999999</v>
      </c>
      <c r="Z309" s="108">
        <f t="shared" si="116"/>
        <v>2.5559414271354801</v>
      </c>
      <c r="AA309" s="51">
        <f t="shared" si="117"/>
        <v>20.22</v>
      </c>
      <c r="AB309" s="51">
        <f t="shared" si="118"/>
        <v>10.62</v>
      </c>
      <c r="AC309" s="27">
        <f t="shared" si="122"/>
        <v>9.6</v>
      </c>
    </row>
    <row r="310" spans="1:29" x14ac:dyDescent="0.2">
      <c r="A310" s="141" t="s">
        <v>470</v>
      </c>
      <c r="B310" s="141" t="s">
        <v>134</v>
      </c>
      <c r="C310" s="144" t="s">
        <v>254</v>
      </c>
      <c r="D310" s="52" t="s">
        <v>255</v>
      </c>
      <c r="E310" s="65">
        <v>64.599999999999994</v>
      </c>
      <c r="F310" s="66">
        <v>77.77</v>
      </c>
      <c r="G310" s="66">
        <v>69.16</v>
      </c>
      <c r="H310" s="66">
        <v>72.87</v>
      </c>
      <c r="I310" s="66">
        <v>65.17</v>
      </c>
      <c r="J310" s="66">
        <v>72.900000000000006</v>
      </c>
      <c r="K310" s="66">
        <v>66.14</v>
      </c>
      <c r="L310" s="66">
        <v>70.66</v>
      </c>
      <c r="M310" s="66">
        <v>76.099999999999994</v>
      </c>
      <c r="N310" s="66">
        <v>69.92</v>
      </c>
      <c r="O310" s="66">
        <v>49.39</v>
      </c>
      <c r="P310" s="66">
        <v>52.69</v>
      </c>
      <c r="Q310" s="66">
        <v>51.94</v>
      </c>
      <c r="R310" s="66">
        <v>64.72</v>
      </c>
      <c r="S310" s="66">
        <v>62.64</v>
      </c>
      <c r="T310" s="66">
        <v>57.89</v>
      </c>
      <c r="U310" s="66">
        <v>60.83</v>
      </c>
      <c r="V310" s="66">
        <v>53.57</v>
      </c>
      <c r="W310" s="66">
        <v>52.85</v>
      </c>
      <c r="X310" s="69">
        <v>49.13</v>
      </c>
      <c r="Y310" s="36">
        <f t="shared" si="115"/>
        <v>63.04699999999999</v>
      </c>
      <c r="Z310" s="106">
        <f t="shared" si="116"/>
        <v>9.1158243557130394</v>
      </c>
      <c r="AA310" s="44">
        <f t="shared" si="117"/>
        <v>77.77</v>
      </c>
      <c r="AB310" s="44">
        <f t="shared" si="118"/>
        <v>49.13</v>
      </c>
      <c r="AC310" s="25">
        <f>AA310-AB310</f>
        <v>28.639999999999993</v>
      </c>
    </row>
    <row r="311" spans="1:29" x14ac:dyDescent="0.2">
      <c r="A311" s="142"/>
      <c r="B311" s="142"/>
      <c r="C311" s="145"/>
      <c r="D311" s="53" t="s">
        <v>256</v>
      </c>
      <c r="E311" s="62">
        <v>5.85</v>
      </c>
      <c r="F311" s="59">
        <v>2.69</v>
      </c>
      <c r="G311" s="59">
        <v>5.39</v>
      </c>
      <c r="H311" s="59">
        <v>3.55</v>
      </c>
      <c r="I311" s="59">
        <v>5.43</v>
      </c>
      <c r="J311" s="59">
        <v>3.18</v>
      </c>
      <c r="K311" s="59">
        <v>5.65</v>
      </c>
      <c r="L311" s="59">
        <v>5.04</v>
      </c>
      <c r="M311" s="59">
        <v>3.35</v>
      </c>
      <c r="N311" s="59">
        <v>4.33</v>
      </c>
      <c r="O311" s="59">
        <v>4.74</v>
      </c>
      <c r="P311" s="59">
        <v>4.13</v>
      </c>
      <c r="Q311" s="59">
        <v>4.75</v>
      </c>
      <c r="R311" s="59">
        <v>5.88</v>
      </c>
      <c r="S311" s="59">
        <v>4.38</v>
      </c>
      <c r="T311" s="59">
        <v>4.68</v>
      </c>
      <c r="U311" s="59">
        <v>4.6100000000000003</v>
      </c>
      <c r="V311" s="59">
        <v>4.87</v>
      </c>
      <c r="W311" s="59">
        <v>4.3</v>
      </c>
      <c r="X311" s="70">
        <v>4.28</v>
      </c>
      <c r="Y311" s="37">
        <f t="shared" si="115"/>
        <v>4.5540000000000003</v>
      </c>
      <c r="Z311" s="107">
        <f t="shared" si="116"/>
        <v>0.88118580393275936</v>
      </c>
      <c r="AA311" s="35">
        <f t="shared" si="117"/>
        <v>5.88</v>
      </c>
      <c r="AB311" s="35">
        <f t="shared" si="118"/>
        <v>2.69</v>
      </c>
      <c r="AC311" s="26">
        <f t="shared" ref="AC311:AC316" si="123">AA311-AB311</f>
        <v>3.19</v>
      </c>
    </row>
    <row r="312" spans="1:29" x14ac:dyDescent="0.2">
      <c r="A312" s="142"/>
      <c r="B312" s="142"/>
      <c r="C312" s="146"/>
      <c r="D312" s="54" t="s">
        <v>257</v>
      </c>
      <c r="E312" s="62">
        <v>17.37</v>
      </c>
      <c r="F312" s="59">
        <v>14.51</v>
      </c>
      <c r="G312" s="59">
        <v>18.239999999999998</v>
      </c>
      <c r="H312" s="59">
        <v>16.05</v>
      </c>
      <c r="I312" s="59">
        <v>16.45</v>
      </c>
      <c r="J312" s="59">
        <v>15.22</v>
      </c>
      <c r="K312" s="59">
        <v>17.59</v>
      </c>
      <c r="L312" s="59">
        <v>16.72</v>
      </c>
      <c r="M312" s="59">
        <v>16.82</v>
      </c>
      <c r="N312" s="59">
        <v>16.489999999999998</v>
      </c>
      <c r="O312" s="59">
        <v>10.18</v>
      </c>
      <c r="P312" s="59">
        <v>11.08</v>
      </c>
      <c r="Q312" s="59">
        <v>11.14</v>
      </c>
      <c r="R312" s="59">
        <v>16.989999999999998</v>
      </c>
      <c r="S312" s="59">
        <v>14.26</v>
      </c>
      <c r="T312" s="59">
        <v>12.77</v>
      </c>
      <c r="U312" s="59">
        <v>13.25</v>
      </c>
      <c r="V312" s="59">
        <v>12.11</v>
      </c>
      <c r="W312" s="59">
        <v>11.1</v>
      </c>
      <c r="X312" s="70">
        <v>9.33</v>
      </c>
      <c r="Y312" s="37">
        <f t="shared" si="115"/>
        <v>14.383500000000002</v>
      </c>
      <c r="Z312" s="107">
        <f t="shared" si="116"/>
        <v>2.7999817198651322</v>
      </c>
      <c r="AA312" s="35">
        <f t="shared" si="117"/>
        <v>18.239999999999998</v>
      </c>
      <c r="AB312" s="35">
        <f t="shared" si="118"/>
        <v>9.33</v>
      </c>
      <c r="AC312" s="26">
        <f t="shared" si="123"/>
        <v>8.9099999999999984</v>
      </c>
    </row>
    <row r="313" spans="1:29" x14ac:dyDescent="0.2">
      <c r="A313" s="142"/>
      <c r="B313" s="142"/>
      <c r="C313" s="55" t="s">
        <v>258</v>
      </c>
      <c r="D313" s="56" t="s">
        <v>259</v>
      </c>
      <c r="E313" s="61">
        <v>76</v>
      </c>
      <c r="F313" s="60">
        <v>68</v>
      </c>
      <c r="G313" s="60">
        <v>73</v>
      </c>
      <c r="H313" s="60">
        <v>71</v>
      </c>
      <c r="I313" s="60">
        <v>76</v>
      </c>
      <c r="J313" s="60">
        <v>75</v>
      </c>
      <c r="K313" s="60">
        <v>76</v>
      </c>
      <c r="L313" s="60">
        <v>69</v>
      </c>
      <c r="M313" s="60">
        <v>73</v>
      </c>
      <c r="N313" s="60">
        <v>75</v>
      </c>
      <c r="O313" s="60">
        <v>88</v>
      </c>
      <c r="P313" s="60">
        <v>87</v>
      </c>
      <c r="Q313" s="60">
        <v>85</v>
      </c>
      <c r="R313" s="60">
        <v>77</v>
      </c>
      <c r="S313" s="60">
        <v>77</v>
      </c>
      <c r="T313" s="60">
        <v>80</v>
      </c>
      <c r="U313" s="60">
        <v>81</v>
      </c>
      <c r="V313" s="60">
        <v>86</v>
      </c>
      <c r="W313" s="60">
        <v>89</v>
      </c>
      <c r="X313" s="71">
        <v>88</v>
      </c>
      <c r="Y313" s="37">
        <f t="shared" si="115"/>
        <v>78.5</v>
      </c>
      <c r="Z313" s="107">
        <f t="shared" si="116"/>
        <v>6.6292811390868494</v>
      </c>
      <c r="AA313" s="35">
        <f t="shared" si="117"/>
        <v>89</v>
      </c>
      <c r="AB313" s="35">
        <f t="shared" si="118"/>
        <v>68</v>
      </c>
      <c r="AC313" s="26">
        <f t="shared" si="123"/>
        <v>21</v>
      </c>
    </row>
    <row r="314" spans="1:29" x14ac:dyDescent="0.2">
      <c r="A314" s="142"/>
      <c r="B314" s="142"/>
      <c r="C314" s="144" t="s">
        <v>260</v>
      </c>
      <c r="D314" s="52" t="s">
        <v>255</v>
      </c>
      <c r="E314" s="62">
        <v>61.85</v>
      </c>
      <c r="F314" s="59">
        <v>75.95</v>
      </c>
      <c r="G314" s="59">
        <v>66.790000000000006</v>
      </c>
      <c r="H314" s="59">
        <v>70.75</v>
      </c>
      <c r="I314" s="59">
        <v>62.44</v>
      </c>
      <c r="J314" s="59">
        <v>70.66</v>
      </c>
      <c r="K314" s="59">
        <v>63.47</v>
      </c>
      <c r="L314" s="59">
        <v>68.48</v>
      </c>
      <c r="M314" s="59">
        <v>74.069999999999993</v>
      </c>
      <c r="N314" s="59">
        <v>67.540000000000006</v>
      </c>
      <c r="O314" s="59">
        <v>44.31</v>
      </c>
      <c r="P314" s="59">
        <v>48.15</v>
      </c>
      <c r="Q314" s="59">
        <v>47.42</v>
      </c>
      <c r="R314" s="59">
        <v>61.92</v>
      </c>
      <c r="S314" s="59">
        <v>59.69</v>
      </c>
      <c r="T314" s="59">
        <v>54.35</v>
      </c>
      <c r="U314" s="59">
        <v>57.57</v>
      </c>
      <c r="V314" s="59">
        <v>49.21</v>
      </c>
      <c r="W314" s="59">
        <v>48.27</v>
      </c>
      <c r="X314" s="70">
        <v>44</v>
      </c>
      <c r="Y314" s="37">
        <f t="shared" si="115"/>
        <v>59.844499999999996</v>
      </c>
      <c r="Z314" s="107">
        <f t="shared" si="116"/>
        <v>10.192481478237369</v>
      </c>
      <c r="AA314" s="35">
        <f t="shared" si="117"/>
        <v>75.95</v>
      </c>
      <c r="AB314" s="35">
        <f t="shared" si="118"/>
        <v>44</v>
      </c>
      <c r="AC314" s="26">
        <f t="shared" si="123"/>
        <v>31.950000000000003</v>
      </c>
    </row>
    <row r="315" spans="1:29" x14ac:dyDescent="0.2">
      <c r="A315" s="142"/>
      <c r="B315" s="142"/>
      <c r="C315" s="145"/>
      <c r="D315" s="53" t="s">
        <v>256</v>
      </c>
      <c r="E315" s="62">
        <v>6.35</v>
      </c>
      <c r="F315" s="59">
        <v>2.86</v>
      </c>
      <c r="G315" s="59">
        <v>5.79</v>
      </c>
      <c r="H315" s="59">
        <v>3.79</v>
      </c>
      <c r="I315" s="59">
        <v>5.89</v>
      </c>
      <c r="J315" s="59">
        <v>3.39</v>
      </c>
      <c r="K315" s="59">
        <v>6.1</v>
      </c>
      <c r="L315" s="59">
        <v>5.4</v>
      </c>
      <c r="M315" s="59">
        <v>3.56</v>
      </c>
      <c r="N315" s="59">
        <v>4.6500000000000004</v>
      </c>
      <c r="O315" s="59">
        <v>5.46</v>
      </c>
      <c r="P315" s="59">
        <v>4.67</v>
      </c>
      <c r="Q315" s="59">
        <v>5.4</v>
      </c>
      <c r="R315" s="59">
        <v>6.37</v>
      </c>
      <c r="S315" s="59">
        <v>4.76</v>
      </c>
      <c r="T315" s="59">
        <v>5.18</v>
      </c>
      <c r="U315" s="59">
        <v>5.05</v>
      </c>
      <c r="V315" s="59">
        <v>5.48</v>
      </c>
      <c r="W315" s="59">
        <v>4.84</v>
      </c>
      <c r="X315" s="70">
        <v>4.95</v>
      </c>
      <c r="Y315" s="37">
        <f t="shared" si="115"/>
        <v>4.9970000000000008</v>
      </c>
      <c r="Z315" s="107">
        <f t="shared" si="116"/>
        <v>0.97734387634628017</v>
      </c>
      <c r="AA315" s="35">
        <f t="shared" si="117"/>
        <v>6.37</v>
      </c>
      <c r="AB315" s="35">
        <f t="shared" si="118"/>
        <v>2.86</v>
      </c>
      <c r="AC315" s="26">
        <f t="shared" si="123"/>
        <v>3.5100000000000002</v>
      </c>
    </row>
    <row r="316" spans="1:29" x14ac:dyDescent="0.2">
      <c r="A316" s="143"/>
      <c r="B316" s="143"/>
      <c r="C316" s="146"/>
      <c r="D316" s="54" t="s">
        <v>257</v>
      </c>
      <c r="E316" s="63">
        <v>19.760000000000002</v>
      </c>
      <c r="F316" s="64">
        <v>15.75</v>
      </c>
      <c r="G316" s="64">
        <v>20.329999999999998</v>
      </c>
      <c r="H316" s="64">
        <v>17.66</v>
      </c>
      <c r="I316" s="64">
        <v>18.63</v>
      </c>
      <c r="J316" s="64">
        <v>16.72</v>
      </c>
      <c r="K316" s="64">
        <v>19.829999999999998</v>
      </c>
      <c r="L316" s="64">
        <v>18.53</v>
      </c>
      <c r="M316" s="64">
        <v>18.29</v>
      </c>
      <c r="N316" s="64">
        <v>18.3</v>
      </c>
      <c r="O316" s="64">
        <v>12.84</v>
      </c>
      <c r="P316" s="64">
        <v>13.49</v>
      </c>
      <c r="Q316" s="64">
        <v>13.71</v>
      </c>
      <c r="R316" s="64">
        <v>19.27</v>
      </c>
      <c r="S316" s="64">
        <v>16.329999999999998</v>
      </c>
      <c r="T316" s="64">
        <v>15.02</v>
      </c>
      <c r="U316" s="64">
        <v>15.3</v>
      </c>
      <c r="V316" s="64">
        <v>14.68</v>
      </c>
      <c r="W316" s="64">
        <v>13.48</v>
      </c>
      <c r="X316" s="72">
        <v>11.78</v>
      </c>
      <c r="Y316" s="38">
        <f t="shared" si="115"/>
        <v>16.485000000000003</v>
      </c>
      <c r="Z316" s="108">
        <f t="shared" si="116"/>
        <v>2.6129485260907823</v>
      </c>
      <c r="AA316" s="51">
        <f t="shared" si="117"/>
        <v>20.329999999999998</v>
      </c>
      <c r="AB316" s="51">
        <f t="shared" si="118"/>
        <v>11.78</v>
      </c>
      <c r="AC316" s="27">
        <f t="shared" si="123"/>
        <v>8.5499999999999989</v>
      </c>
    </row>
    <row r="317" spans="1:29" x14ac:dyDescent="0.2">
      <c r="A317" s="141" t="s">
        <v>470</v>
      </c>
      <c r="B317" s="141" t="s">
        <v>135</v>
      </c>
      <c r="C317" s="144" t="s">
        <v>254</v>
      </c>
      <c r="D317" s="52" t="s">
        <v>255</v>
      </c>
      <c r="E317" s="65">
        <v>68.89</v>
      </c>
      <c r="F317" s="66">
        <v>70.45</v>
      </c>
      <c r="G317" s="66">
        <v>72.34</v>
      </c>
      <c r="H317" s="66">
        <v>66.67</v>
      </c>
      <c r="I317" s="66">
        <v>66.849999999999994</v>
      </c>
      <c r="J317" s="66">
        <v>67.08</v>
      </c>
      <c r="K317" s="66">
        <v>69.45</v>
      </c>
      <c r="L317" s="66">
        <v>79.95</v>
      </c>
      <c r="M317" s="66">
        <v>75.400000000000006</v>
      </c>
      <c r="N317" s="66">
        <v>80.680000000000007</v>
      </c>
      <c r="O317" s="66">
        <v>56.79</v>
      </c>
      <c r="P317" s="66">
        <v>53.36</v>
      </c>
      <c r="Q317" s="66">
        <v>56.07</v>
      </c>
      <c r="R317" s="66">
        <v>58.03</v>
      </c>
      <c r="S317" s="66">
        <v>52.54</v>
      </c>
      <c r="T317" s="66">
        <v>47.37</v>
      </c>
      <c r="U317" s="66">
        <v>50.65</v>
      </c>
      <c r="V317" s="66">
        <v>49.9</v>
      </c>
      <c r="W317" s="66">
        <v>48.94</v>
      </c>
      <c r="X317" s="69">
        <v>48.25</v>
      </c>
      <c r="Y317" s="36">
        <f t="shared" si="115"/>
        <v>61.983000000000004</v>
      </c>
      <c r="Z317" s="106">
        <f t="shared" si="116"/>
        <v>10.988597487252031</v>
      </c>
      <c r="AA317" s="44">
        <f t="shared" si="117"/>
        <v>80.680000000000007</v>
      </c>
      <c r="AB317" s="44">
        <f t="shared" si="118"/>
        <v>47.37</v>
      </c>
      <c r="AC317" s="25">
        <f>AA317-AB317</f>
        <v>33.310000000000009</v>
      </c>
    </row>
    <row r="318" spans="1:29" x14ac:dyDescent="0.2">
      <c r="A318" s="142"/>
      <c r="B318" s="142"/>
      <c r="C318" s="145"/>
      <c r="D318" s="53" t="s">
        <v>256</v>
      </c>
      <c r="E318" s="62">
        <v>5.47</v>
      </c>
      <c r="F318" s="59">
        <v>5.9</v>
      </c>
      <c r="G318" s="59">
        <v>5.03</v>
      </c>
      <c r="H318" s="59">
        <v>5.79</v>
      </c>
      <c r="I318" s="59">
        <v>2.94</v>
      </c>
      <c r="J318" s="59">
        <v>4.24</v>
      </c>
      <c r="K318" s="59">
        <v>4.4400000000000004</v>
      </c>
      <c r="L318" s="59">
        <v>3.19</v>
      </c>
      <c r="M318" s="59">
        <v>4.3499999999999996</v>
      </c>
      <c r="N318" s="59">
        <v>2.25</v>
      </c>
      <c r="O318" s="59">
        <v>4.82</v>
      </c>
      <c r="P318" s="59">
        <v>4.3</v>
      </c>
      <c r="Q318" s="59">
        <v>4.9000000000000004</v>
      </c>
      <c r="R318" s="59">
        <v>4.18</v>
      </c>
      <c r="S318" s="59">
        <v>3.73</v>
      </c>
      <c r="T318" s="59">
        <v>3.47</v>
      </c>
      <c r="U318" s="59">
        <v>3.69</v>
      </c>
      <c r="V318" s="59">
        <v>3.21</v>
      </c>
      <c r="W318" s="59">
        <v>3.83</v>
      </c>
      <c r="X318" s="70">
        <v>3.72</v>
      </c>
      <c r="Y318" s="37">
        <f t="shared" si="115"/>
        <v>4.1724999999999994</v>
      </c>
      <c r="Z318" s="107">
        <f t="shared" si="116"/>
        <v>0.95814445125653636</v>
      </c>
      <c r="AA318" s="35">
        <f t="shared" si="117"/>
        <v>5.9</v>
      </c>
      <c r="AB318" s="35">
        <f t="shared" si="118"/>
        <v>2.25</v>
      </c>
      <c r="AC318" s="26">
        <f t="shared" ref="AC318:AC323" si="124">AA318-AB318</f>
        <v>3.6500000000000004</v>
      </c>
    </row>
    <row r="319" spans="1:29" x14ac:dyDescent="0.2">
      <c r="A319" s="142"/>
      <c r="B319" s="142"/>
      <c r="C319" s="146"/>
      <c r="D319" s="54" t="s">
        <v>257</v>
      </c>
      <c r="E319" s="62">
        <v>18.260000000000002</v>
      </c>
      <c r="F319" s="59">
        <v>17.72</v>
      </c>
      <c r="G319" s="59">
        <v>16.29</v>
      </c>
      <c r="H319" s="59">
        <v>16.75</v>
      </c>
      <c r="I319" s="59">
        <v>12.41</v>
      </c>
      <c r="J319" s="59">
        <v>15.83</v>
      </c>
      <c r="K319" s="59">
        <v>15</v>
      </c>
      <c r="L319" s="59">
        <v>15.42</v>
      </c>
      <c r="M319" s="59">
        <v>14.98</v>
      </c>
      <c r="N319" s="59">
        <v>10.38</v>
      </c>
      <c r="O319" s="59">
        <v>12.14</v>
      </c>
      <c r="P319" s="59">
        <v>10.26</v>
      </c>
      <c r="Q319" s="59">
        <v>12.14</v>
      </c>
      <c r="R319" s="59">
        <v>13.13</v>
      </c>
      <c r="S319" s="59">
        <v>10.69</v>
      </c>
      <c r="T319" s="59">
        <v>7.72</v>
      </c>
      <c r="U319" s="59">
        <v>9.33</v>
      </c>
      <c r="V319" s="59">
        <v>8.31</v>
      </c>
      <c r="W319" s="59">
        <v>8.25</v>
      </c>
      <c r="X319" s="70">
        <v>8.48</v>
      </c>
      <c r="Y319" s="37">
        <f t="shared" si="115"/>
        <v>12.674499999999998</v>
      </c>
      <c r="Z319" s="107">
        <f t="shared" si="116"/>
        <v>3.4212024278945616</v>
      </c>
      <c r="AA319" s="35">
        <f t="shared" si="117"/>
        <v>18.260000000000002</v>
      </c>
      <c r="AB319" s="35">
        <f t="shared" si="118"/>
        <v>7.72</v>
      </c>
      <c r="AC319" s="26">
        <f t="shared" si="124"/>
        <v>10.540000000000003</v>
      </c>
    </row>
    <row r="320" spans="1:29" x14ac:dyDescent="0.2">
      <c r="A320" s="142"/>
      <c r="B320" s="142"/>
      <c r="C320" s="55" t="s">
        <v>258</v>
      </c>
      <c r="D320" s="56" t="s">
        <v>259</v>
      </c>
      <c r="E320" s="61">
        <v>71</v>
      </c>
      <c r="F320" s="60">
        <v>69</v>
      </c>
      <c r="G320" s="60">
        <v>68</v>
      </c>
      <c r="H320" s="60">
        <v>74</v>
      </c>
      <c r="I320" s="60">
        <v>76</v>
      </c>
      <c r="J320" s="60">
        <v>74</v>
      </c>
      <c r="K320" s="60">
        <v>70</v>
      </c>
      <c r="L320" s="60">
        <v>63</v>
      </c>
      <c r="M320" s="60">
        <v>64</v>
      </c>
      <c r="N320" s="60">
        <v>61</v>
      </c>
      <c r="O320" s="60">
        <v>81</v>
      </c>
      <c r="P320" s="60">
        <v>81</v>
      </c>
      <c r="Q320" s="60">
        <v>80</v>
      </c>
      <c r="R320" s="60">
        <v>77</v>
      </c>
      <c r="S320" s="60">
        <v>81</v>
      </c>
      <c r="T320" s="60">
        <v>84</v>
      </c>
      <c r="U320" s="60">
        <v>82</v>
      </c>
      <c r="V320" s="60">
        <v>82</v>
      </c>
      <c r="W320" s="60">
        <v>83</v>
      </c>
      <c r="X320" s="71">
        <v>82</v>
      </c>
      <c r="Y320" s="37">
        <f t="shared" si="115"/>
        <v>75.150000000000006</v>
      </c>
      <c r="Z320" s="107">
        <f t="shared" si="116"/>
        <v>7.3217412366760204</v>
      </c>
      <c r="AA320" s="35">
        <f t="shared" si="117"/>
        <v>84</v>
      </c>
      <c r="AB320" s="35">
        <f t="shared" si="118"/>
        <v>61</v>
      </c>
      <c r="AC320" s="26">
        <f t="shared" si="124"/>
        <v>23</v>
      </c>
    </row>
    <row r="321" spans="1:29" x14ac:dyDescent="0.2">
      <c r="A321" s="142"/>
      <c r="B321" s="142"/>
      <c r="C321" s="144" t="s">
        <v>260</v>
      </c>
      <c r="D321" s="52" t="s">
        <v>255</v>
      </c>
      <c r="E321" s="62">
        <v>66.58</v>
      </c>
      <c r="F321" s="59">
        <v>68.27</v>
      </c>
      <c r="G321" s="59">
        <v>70.290000000000006</v>
      </c>
      <c r="H321" s="59">
        <v>64.11</v>
      </c>
      <c r="I321" s="59">
        <v>64.23</v>
      </c>
      <c r="J321" s="59">
        <v>64.540000000000006</v>
      </c>
      <c r="K321" s="59">
        <v>67.2</v>
      </c>
      <c r="L321" s="59">
        <v>78.36</v>
      </c>
      <c r="M321" s="59">
        <v>73.599999999999994</v>
      </c>
      <c r="N321" s="59">
        <v>79.16</v>
      </c>
      <c r="O321" s="59">
        <v>53.12</v>
      </c>
      <c r="P321" s="59">
        <v>49.25</v>
      </c>
      <c r="Q321" s="59">
        <v>52.35</v>
      </c>
      <c r="R321" s="59">
        <v>54.66</v>
      </c>
      <c r="S321" s="59">
        <v>48.33</v>
      </c>
      <c r="T321" s="59">
        <v>42.14</v>
      </c>
      <c r="U321" s="59">
        <v>46.14</v>
      </c>
      <c r="V321" s="59">
        <v>45.23</v>
      </c>
      <c r="W321" s="59">
        <v>44.07</v>
      </c>
      <c r="X321" s="70">
        <v>43.3</v>
      </c>
      <c r="Y321" s="37">
        <f t="shared" si="115"/>
        <v>58.746500000000005</v>
      </c>
      <c r="Z321" s="107">
        <f t="shared" si="116"/>
        <v>12.205587277532947</v>
      </c>
      <c r="AA321" s="35">
        <f t="shared" si="117"/>
        <v>79.16</v>
      </c>
      <c r="AB321" s="35">
        <f t="shared" si="118"/>
        <v>42.14</v>
      </c>
      <c r="AC321" s="26">
        <f t="shared" si="124"/>
        <v>37.019999999999996</v>
      </c>
    </row>
    <row r="322" spans="1:29" x14ac:dyDescent="0.2">
      <c r="A322" s="142"/>
      <c r="B322" s="142"/>
      <c r="C322" s="145"/>
      <c r="D322" s="53" t="s">
        <v>256</v>
      </c>
      <c r="E322" s="62">
        <v>5.89</v>
      </c>
      <c r="F322" s="59">
        <v>6.33</v>
      </c>
      <c r="G322" s="59">
        <v>5.38</v>
      </c>
      <c r="H322" s="59">
        <v>6.26</v>
      </c>
      <c r="I322" s="59">
        <v>3.16</v>
      </c>
      <c r="J322" s="59">
        <v>4.57</v>
      </c>
      <c r="K322" s="59">
        <v>4.76</v>
      </c>
      <c r="L322" s="59">
        <v>3.37</v>
      </c>
      <c r="M322" s="59">
        <v>4.63</v>
      </c>
      <c r="N322" s="59">
        <v>2.38</v>
      </c>
      <c r="O322" s="59">
        <v>5.35</v>
      </c>
      <c r="P322" s="59">
        <v>4.84</v>
      </c>
      <c r="Q322" s="59">
        <v>5.48</v>
      </c>
      <c r="R322" s="59">
        <v>4.63</v>
      </c>
      <c r="S322" s="59">
        <v>4.21</v>
      </c>
      <c r="T322" s="59">
        <v>4.05</v>
      </c>
      <c r="U322" s="59">
        <v>4.2300000000000004</v>
      </c>
      <c r="V322" s="59">
        <v>3.68</v>
      </c>
      <c r="W322" s="59">
        <v>4.4400000000000004</v>
      </c>
      <c r="X322" s="70">
        <v>4.3499999999999996</v>
      </c>
      <c r="Y322" s="37">
        <f t="shared" si="115"/>
        <v>4.5994999999999999</v>
      </c>
      <c r="Z322" s="107">
        <f t="shared" si="116"/>
        <v>1.0126748062225572</v>
      </c>
      <c r="AA322" s="35">
        <f t="shared" si="117"/>
        <v>6.33</v>
      </c>
      <c r="AB322" s="35">
        <f t="shared" si="118"/>
        <v>2.38</v>
      </c>
      <c r="AC322" s="26">
        <f t="shared" si="124"/>
        <v>3.95</v>
      </c>
    </row>
    <row r="323" spans="1:29" x14ac:dyDescent="0.2">
      <c r="A323" s="143"/>
      <c r="B323" s="143"/>
      <c r="C323" s="146"/>
      <c r="D323" s="54" t="s">
        <v>257</v>
      </c>
      <c r="E323" s="63">
        <v>20.38</v>
      </c>
      <c r="F323" s="64">
        <v>19.66</v>
      </c>
      <c r="G323" s="64">
        <v>17.95</v>
      </c>
      <c r="H323" s="64">
        <v>18.829999999999998</v>
      </c>
      <c r="I323" s="64">
        <v>13.92</v>
      </c>
      <c r="J323" s="64">
        <v>17.760000000000002</v>
      </c>
      <c r="K323" s="64">
        <v>16.670000000000002</v>
      </c>
      <c r="L323" s="64">
        <v>16.66</v>
      </c>
      <c r="M323" s="64">
        <v>16.39</v>
      </c>
      <c r="N323" s="64">
        <v>11.23</v>
      </c>
      <c r="O323" s="64">
        <v>14.4</v>
      </c>
      <c r="P323" s="64">
        <v>12.52</v>
      </c>
      <c r="Q323" s="64">
        <v>14.5</v>
      </c>
      <c r="R323" s="64">
        <v>15.47</v>
      </c>
      <c r="S323" s="64">
        <v>13.16</v>
      </c>
      <c r="T323" s="64">
        <v>10.1</v>
      </c>
      <c r="U323" s="64">
        <v>11.72</v>
      </c>
      <c r="V323" s="64">
        <v>10.53</v>
      </c>
      <c r="W323" s="64">
        <v>10.57</v>
      </c>
      <c r="X323" s="72">
        <v>10.99</v>
      </c>
      <c r="Y323" s="38">
        <f t="shared" si="115"/>
        <v>14.670500000000001</v>
      </c>
      <c r="Z323" s="108">
        <f t="shared" si="116"/>
        <v>3.2699162632124104</v>
      </c>
      <c r="AA323" s="51">
        <f t="shared" si="117"/>
        <v>20.38</v>
      </c>
      <c r="AB323" s="51">
        <f t="shared" si="118"/>
        <v>10.1</v>
      </c>
      <c r="AC323" s="27">
        <f t="shared" si="124"/>
        <v>10.28</v>
      </c>
    </row>
    <row r="324" spans="1:29" x14ac:dyDescent="0.2">
      <c r="A324" s="141" t="s">
        <v>470</v>
      </c>
      <c r="B324" s="141" t="s">
        <v>136</v>
      </c>
      <c r="C324" s="144" t="s">
        <v>254</v>
      </c>
      <c r="D324" s="52" t="s">
        <v>255</v>
      </c>
      <c r="E324" s="65">
        <v>69.13</v>
      </c>
      <c r="F324" s="66">
        <v>65.010000000000005</v>
      </c>
      <c r="G324" s="66">
        <v>66.48</v>
      </c>
      <c r="H324" s="66">
        <v>70.45</v>
      </c>
      <c r="I324" s="66">
        <v>72.23</v>
      </c>
      <c r="J324" s="66">
        <v>64.09</v>
      </c>
      <c r="K324" s="66">
        <v>68.27</v>
      </c>
      <c r="L324" s="66">
        <v>68.290000000000006</v>
      </c>
      <c r="M324" s="66">
        <v>64.5</v>
      </c>
      <c r="N324" s="66">
        <v>55.47</v>
      </c>
      <c r="O324" s="66">
        <v>58.97</v>
      </c>
      <c r="P324" s="66">
        <v>65.06</v>
      </c>
      <c r="Q324" s="66">
        <v>54.21</v>
      </c>
      <c r="R324" s="66">
        <v>49.66</v>
      </c>
      <c r="S324" s="66">
        <v>48.97</v>
      </c>
      <c r="T324" s="66">
        <v>51.04</v>
      </c>
      <c r="U324" s="66">
        <v>55.75</v>
      </c>
      <c r="V324" s="66">
        <v>56.44</v>
      </c>
      <c r="W324" s="66">
        <v>56.87</v>
      </c>
      <c r="X324" s="69">
        <v>50.93</v>
      </c>
      <c r="Y324" s="36">
        <f t="shared" si="115"/>
        <v>60.590999999999994</v>
      </c>
      <c r="Z324" s="106">
        <f t="shared" si="116"/>
        <v>7.5696686293321225</v>
      </c>
      <c r="AA324" s="44">
        <f t="shared" si="117"/>
        <v>72.23</v>
      </c>
      <c r="AB324" s="44">
        <f t="shared" si="118"/>
        <v>48.97</v>
      </c>
      <c r="AC324" s="25">
        <f>AA324-AB324</f>
        <v>23.260000000000005</v>
      </c>
    </row>
    <row r="325" spans="1:29" x14ac:dyDescent="0.2">
      <c r="A325" s="142"/>
      <c r="B325" s="142"/>
      <c r="C325" s="145"/>
      <c r="D325" s="53" t="s">
        <v>256</v>
      </c>
      <c r="E325" s="62">
        <v>5</v>
      </c>
      <c r="F325" s="59">
        <v>6.25</v>
      </c>
      <c r="G325" s="59">
        <v>6.78</v>
      </c>
      <c r="H325" s="59">
        <v>5.7</v>
      </c>
      <c r="I325" s="59">
        <v>5.37</v>
      </c>
      <c r="J325" s="59">
        <v>6.29</v>
      </c>
      <c r="K325" s="59">
        <v>5.28</v>
      </c>
      <c r="L325" s="59">
        <v>6.02</v>
      </c>
      <c r="M325" s="59">
        <v>5.25</v>
      </c>
      <c r="N325" s="59">
        <v>3.99</v>
      </c>
      <c r="O325" s="59">
        <v>4.97</v>
      </c>
      <c r="P325" s="59">
        <v>5.14</v>
      </c>
      <c r="Q325" s="59">
        <v>4.74</v>
      </c>
      <c r="R325" s="59">
        <v>4.6900000000000004</v>
      </c>
      <c r="S325" s="59">
        <v>4.4800000000000004</v>
      </c>
      <c r="T325" s="59">
        <v>4.05</v>
      </c>
      <c r="U325" s="59">
        <v>3.53</v>
      </c>
      <c r="V325" s="59">
        <v>4.6100000000000003</v>
      </c>
      <c r="W325" s="59">
        <v>5.89</v>
      </c>
      <c r="X325" s="70">
        <v>4.1500000000000004</v>
      </c>
      <c r="Y325" s="37">
        <f t="shared" si="115"/>
        <v>5.109</v>
      </c>
      <c r="Z325" s="107">
        <f t="shared" si="116"/>
        <v>0.86360261329167576</v>
      </c>
      <c r="AA325" s="35">
        <f t="shared" si="117"/>
        <v>6.78</v>
      </c>
      <c r="AB325" s="35">
        <f t="shared" si="118"/>
        <v>3.53</v>
      </c>
      <c r="AC325" s="26">
        <f t="shared" ref="AC325:AC330" si="125">AA325-AB325</f>
        <v>3.2500000000000004</v>
      </c>
    </row>
    <row r="326" spans="1:29" x14ac:dyDescent="0.2">
      <c r="A326" s="142"/>
      <c r="B326" s="142"/>
      <c r="C326" s="146"/>
      <c r="D326" s="54" t="s">
        <v>257</v>
      </c>
      <c r="E326" s="62">
        <v>16.82</v>
      </c>
      <c r="F326" s="59">
        <v>17.809999999999999</v>
      </c>
      <c r="G326" s="59">
        <v>18.440000000000001</v>
      </c>
      <c r="H326" s="59">
        <v>17.36</v>
      </c>
      <c r="I326" s="59">
        <v>18.850000000000001</v>
      </c>
      <c r="J326" s="59">
        <v>17.18</v>
      </c>
      <c r="K326" s="59">
        <v>17.11</v>
      </c>
      <c r="L326" s="59">
        <v>18.38</v>
      </c>
      <c r="M326" s="59">
        <v>15.27</v>
      </c>
      <c r="N326" s="59">
        <v>11.22</v>
      </c>
      <c r="O326" s="59">
        <v>13.17</v>
      </c>
      <c r="P326" s="59">
        <v>15.57</v>
      </c>
      <c r="Q326" s="59">
        <v>11.15</v>
      </c>
      <c r="R326" s="59">
        <v>10.14</v>
      </c>
      <c r="S326" s="59">
        <v>9.89</v>
      </c>
      <c r="T326" s="59">
        <v>10.79</v>
      </c>
      <c r="U326" s="59">
        <v>9.4499999999999993</v>
      </c>
      <c r="V326" s="59">
        <v>12.03</v>
      </c>
      <c r="W326" s="59">
        <v>14.25</v>
      </c>
      <c r="X326" s="70">
        <v>10.29</v>
      </c>
      <c r="Y326" s="37">
        <f t="shared" si="115"/>
        <v>14.258500000000002</v>
      </c>
      <c r="Z326" s="107">
        <f t="shared" si="116"/>
        <v>3.3697575658541861</v>
      </c>
      <c r="AA326" s="35">
        <f t="shared" si="117"/>
        <v>18.850000000000001</v>
      </c>
      <c r="AB326" s="35">
        <f t="shared" si="118"/>
        <v>9.4499999999999993</v>
      </c>
      <c r="AC326" s="26">
        <f t="shared" si="125"/>
        <v>9.4000000000000021</v>
      </c>
    </row>
    <row r="327" spans="1:29" x14ac:dyDescent="0.2">
      <c r="A327" s="142"/>
      <c r="B327" s="142"/>
      <c r="C327" s="55" t="s">
        <v>258</v>
      </c>
      <c r="D327" s="56" t="s">
        <v>259</v>
      </c>
      <c r="E327" s="61">
        <v>72</v>
      </c>
      <c r="F327" s="60">
        <v>75</v>
      </c>
      <c r="G327" s="60">
        <v>73</v>
      </c>
      <c r="H327" s="60">
        <v>71</v>
      </c>
      <c r="I327" s="60">
        <v>69</v>
      </c>
      <c r="J327" s="60">
        <v>76</v>
      </c>
      <c r="K327" s="60">
        <v>73</v>
      </c>
      <c r="L327" s="60">
        <v>73</v>
      </c>
      <c r="M327" s="60">
        <v>77</v>
      </c>
      <c r="N327" s="60">
        <v>84</v>
      </c>
      <c r="O327" s="60">
        <v>80</v>
      </c>
      <c r="P327" s="60">
        <v>75</v>
      </c>
      <c r="Q327" s="60">
        <v>82</v>
      </c>
      <c r="R327" s="60">
        <v>87</v>
      </c>
      <c r="S327" s="60">
        <v>89</v>
      </c>
      <c r="T327" s="60">
        <v>90</v>
      </c>
      <c r="U327" s="60">
        <v>79</v>
      </c>
      <c r="V327" s="60">
        <v>81</v>
      </c>
      <c r="W327" s="60">
        <v>80</v>
      </c>
      <c r="X327" s="71">
        <v>82</v>
      </c>
      <c r="Y327" s="37">
        <f t="shared" si="115"/>
        <v>78.400000000000006</v>
      </c>
      <c r="Z327" s="107">
        <f t="shared" si="116"/>
        <v>6.0384731426691669</v>
      </c>
      <c r="AA327" s="35">
        <f t="shared" si="117"/>
        <v>90</v>
      </c>
      <c r="AB327" s="35">
        <f t="shared" si="118"/>
        <v>69</v>
      </c>
      <c r="AC327" s="26">
        <f t="shared" si="125"/>
        <v>21</v>
      </c>
    </row>
    <row r="328" spans="1:29" x14ac:dyDescent="0.2">
      <c r="A328" s="142"/>
      <c r="B328" s="142"/>
      <c r="C328" s="144" t="s">
        <v>260</v>
      </c>
      <c r="D328" s="52" t="s">
        <v>255</v>
      </c>
      <c r="E328" s="62">
        <v>66.78</v>
      </c>
      <c r="F328" s="59">
        <v>62.29</v>
      </c>
      <c r="G328" s="59">
        <v>63.95</v>
      </c>
      <c r="H328" s="59">
        <v>68.209999999999994</v>
      </c>
      <c r="I328" s="59">
        <v>70.14</v>
      </c>
      <c r="J328" s="59">
        <v>61.29</v>
      </c>
      <c r="K328" s="59">
        <v>65.84</v>
      </c>
      <c r="L328" s="59">
        <v>65.86</v>
      </c>
      <c r="M328" s="59">
        <v>61.69</v>
      </c>
      <c r="N328" s="59">
        <v>51.5</v>
      </c>
      <c r="O328" s="59">
        <v>55.56</v>
      </c>
      <c r="P328" s="59">
        <v>62.36</v>
      </c>
      <c r="Q328" s="59">
        <v>50.19</v>
      </c>
      <c r="R328" s="59">
        <v>44.65</v>
      </c>
      <c r="S328" s="59">
        <v>43.69</v>
      </c>
      <c r="T328" s="59">
        <v>46.1</v>
      </c>
      <c r="U328" s="59">
        <v>52.05</v>
      </c>
      <c r="V328" s="59">
        <v>52.7</v>
      </c>
      <c r="W328" s="59">
        <v>53.24</v>
      </c>
      <c r="X328" s="70">
        <v>46.41</v>
      </c>
      <c r="Y328" s="37">
        <f t="shared" si="115"/>
        <v>57.224999999999987</v>
      </c>
      <c r="Z328" s="107">
        <f t="shared" si="116"/>
        <v>8.5578148342227607</v>
      </c>
      <c r="AA328" s="35">
        <f t="shared" si="117"/>
        <v>70.14</v>
      </c>
      <c r="AB328" s="35">
        <f t="shared" si="118"/>
        <v>43.69</v>
      </c>
      <c r="AC328" s="26">
        <f t="shared" si="125"/>
        <v>26.450000000000003</v>
      </c>
    </row>
    <row r="329" spans="1:29" x14ac:dyDescent="0.2">
      <c r="A329" s="142"/>
      <c r="B329" s="142"/>
      <c r="C329" s="145"/>
      <c r="D329" s="53" t="s">
        <v>256</v>
      </c>
      <c r="E329" s="62">
        <v>5.37</v>
      </c>
      <c r="F329" s="59">
        <v>6.78</v>
      </c>
      <c r="G329" s="59">
        <v>7.34</v>
      </c>
      <c r="H329" s="59">
        <v>6.1</v>
      </c>
      <c r="I329" s="59">
        <v>5.73</v>
      </c>
      <c r="J329" s="59">
        <v>6.84</v>
      </c>
      <c r="K329" s="59">
        <v>5.68</v>
      </c>
      <c r="L329" s="59">
        <v>6.47</v>
      </c>
      <c r="M329" s="59">
        <v>5.68</v>
      </c>
      <c r="N329" s="59">
        <v>4.4400000000000004</v>
      </c>
      <c r="O329" s="59">
        <v>5.48</v>
      </c>
      <c r="P329" s="59">
        <v>5.56</v>
      </c>
      <c r="Q329" s="59">
        <v>5.32</v>
      </c>
      <c r="R329" s="59">
        <v>5.39</v>
      </c>
      <c r="S329" s="59">
        <v>5.15</v>
      </c>
      <c r="T329" s="59">
        <v>4.5999999999999996</v>
      </c>
      <c r="U329" s="59">
        <v>3.93</v>
      </c>
      <c r="V329" s="59">
        <v>5.13</v>
      </c>
      <c r="W329" s="59">
        <v>6.55</v>
      </c>
      <c r="X329" s="70">
        <v>4.75</v>
      </c>
      <c r="Y329" s="37">
        <f t="shared" si="115"/>
        <v>5.6144999999999996</v>
      </c>
      <c r="Z329" s="107">
        <f t="shared" si="116"/>
        <v>0.869491533205352</v>
      </c>
      <c r="AA329" s="35">
        <f t="shared" si="117"/>
        <v>7.34</v>
      </c>
      <c r="AB329" s="35">
        <f t="shared" si="118"/>
        <v>3.93</v>
      </c>
      <c r="AC329" s="26">
        <f t="shared" si="125"/>
        <v>3.4099999999999997</v>
      </c>
    </row>
    <row r="330" spans="1:29" x14ac:dyDescent="0.2">
      <c r="A330" s="143"/>
      <c r="B330" s="143"/>
      <c r="C330" s="146"/>
      <c r="D330" s="54" t="s">
        <v>257</v>
      </c>
      <c r="E330" s="63">
        <v>18.739999999999998</v>
      </c>
      <c r="F330" s="64">
        <v>20.21</v>
      </c>
      <c r="G330" s="64">
        <v>20.78</v>
      </c>
      <c r="H330" s="64">
        <v>19.25</v>
      </c>
      <c r="I330" s="64">
        <v>20.79</v>
      </c>
      <c r="J330" s="64">
        <v>19.559999999999999</v>
      </c>
      <c r="K330" s="64">
        <v>19.12</v>
      </c>
      <c r="L330" s="64">
        <v>20.56</v>
      </c>
      <c r="M330" s="64">
        <v>17.329999999999998</v>
      </c>
      <c r="N330" s="64">
        <v>13.4</v>
      </c>
      <c r="O330" s="64">
        <v>15.41</v>
      </c>
      <c r="P330" s="64">
        <v>17.63</v>
      </c>
      <c r="Q330" s="64">
        <v>13.51</v>
      </c>
      <c r="R330" s="64">
        <v>12.75</v>
      </c>
      <c r="S330" s="64">
        <v>12.46</v>
      </c>
      <c r="T330" s="64">
        <v>13.28</v>
      </c>
      <c r="U330" s="64">
        <v>11.34</v>
      </c>
      <c r="V330" s="64">
        <v>14.31</v>
      </c>
      <c r="W330" s="64">
        <v>16.920000000000002</v>
      </c>
      <c r="X330" s="72">
        <v>12.86</v>
      </c>
      <c r="Y330" s="38">
        <f t="shared" si="115"/>
        <v>16.5105</v>
      </c>
      <c r="Z330" s="108">
        <f t="shared" si="116"/>
        <v>3.2693174484817709</v>
      </c>
      <c r="AA330" s="51">
        <f t="shared" si="117"/>
        <v>20.79</v>
      </c>
      <c r="AB330" s="51">
        <f t="shared" si="118"/>
        <v>11.34</v>
      </c>
      <c r="AC330" s="27">
        <f t="shared" si="125"/>
        <v>9.4499999999999993</v>
      </c>
    </row>
    <row r="331" spans="1:29" x14ac:dyDescent="0.2">
      <c r="A331" s="141" t="s">
        <v>470</v>
      </c>
      <c r="B331" s="141" t="s">
        <v>137</v>
      </c>
      <c r="C331" s="144" t="s">
        <v>254</v>
      </c>
      <c r="D331" s="52" t="s">
        <v>255</v>
      </c>
      <c r="E331" s="65">
        <v>60.99</v>
      </c>
      <c r="F331" s="66">
        <v>57.05</v>
      </c>
      <c r="G331" s="66">
        <v>62.32</v>
      </c>
      <c r="H331" s="66">
        <v>57.92</v>
      </c>
      <c r="I331" s="66">
        <v>59.35</v>
      </c>
      <c r="J331" s="66">
        <v>62.79</v>
      </c>
      <c r="K331" s="66">
        <v>53.31</v>
      </c>
      <c r="L331" s="66">
        <v>58.34</v>
      </c>
      <c r="M331" s="66">
        <v>45.73</v>
      </c>
      <c r="N331" s="66">
        <v>61.84</v>
      </c>
      <c r="O331" s="66">
        <v>58.27</v>
      </c>
      <c r="P331" s="66">
        <v>50.1</v>
      </c>
      <c r="Q331" s="66">
        <v>53.82</v>
      </c>
      <c r="R331" s="66">
        <v>54.41</v>
      </c>
      <c r="S331" s="66">
        <v>54.2</v>
      </c>
      <c r="T331" s="66">
        <v>54.08</v>
      </c>
      <c r="U331" s="66">
        <v>48.13</v>
      </c>
      <c r="V331" s="66">
        <v>50.56</v>
      </c>
      <c r="W331" s="66">
        <v>50.09</v>
      </c>
      <c r="X331" s="69">
        <v>59.69</v>
      </c>
      <c r="Y331" s="36">
        <f t="shared" si="115"/>
        <v>55.64950000000001</v>
      </c>
      <c r="Z331" s="106">
        <f t="shared" si="116"/>
        <v>4.9790915203901456</v>
      </c>
      <c r="AA331" s="44">
        <f t="shared" si="117"/>
        <v>62.79</v>
      </c>
      <c r="AB331" s="44">
        <f t="shared" si="118"/>
        <v>45.73</v>
      </c>
      <c r="AC331" s="25">
        <f>AA331-AB331</f>
        <v>17.060000000000002</v>
      </c>
    </row>
    <row r="332" spans="1:29" x14ac:dyDescent="0.2">
      <c r="A332" s="142"/>
      <c r="B332" s="142"/>
      <c r="C332" s="145"/>
      <c r="D332" s="53" t="s">
        <v>256</v>
      </c>
      <c r="E332" s="62">
        <v>4.82</v>
      </c>
      <c r="F332" s="59">
        <v>5.62</v>
      </c>
      <c r="G332" s="59">
        <v>5.7</v>
      </c>
      <c r="H332" s="59">
        <v>4.8499999999999996</v>
      </c>
      <c r="I332" s="59">
        <v>5.55</v>
      </c>
      <c r="J332" s="59">
        <v>5.4</v>
      </c>
      <c r="K332" s="59">
        <v>4.2300000000000004</v>
      </c>
      <c r="L332" s="59">
        <v>5.56</v>
      </c>
      <c r="M332" s="59">
        <v>3.46</v>
      </c>
      <c r="N332" s="59">
        <v>5.08</v>
      </c>
      <c r="O332" s="59">
        <v>5.75</v>
      </c>
      <c r="P332" s="59">
        <v>3.65</v>
      </c>
      <c r="Q332" s="59">
        <v>3.39</v>
      </c>
      <c r="R332" s="59">
        <v>2.85</v>
      </c>
      <c r="S332" s="59">
        <v>4.3099999999999996</v>
      </c>
      <c r="T332" s="59">
        <v>3.08</v>
      </c>
      <c r="U332" s="59">
        <v>3.28</v>
      </c>
      <c r="V332" s="59">
        <v>3</v>
      </c>
      <c r="W332" s="59">
        <v>3.07</v>
      </c>
      <c r="X332" s="70">
        <v>4.41</v>
      </c>
      <c r="Y332" s="37">
        <f t="shared" si="115"/>
        <v>4.3529999999999998</v>
      </c>
      <c r="Z332" s="107">
        <f t="shared" si="116"/>
        <v>1.0537556892522979</v>
      </c>
      <c r="AA332" s="35">
        <f t="shared" si="117"/>
        <v>5.75</v>
      </c>
      <c r="AB332" s="35">
        <f t="shared" si="118"/>
        <v>2.85</v>
      </c>
      <c r="AC332" s="26">
        <f t="shared" ref="AC332:AC337" si="126">AA332-AB332</f>
        <v>2.9</v>
      </c>
    </row>
    <row r="333" spans="1:29" x14ac:dyDescent="0.2">
      <c r="A333" s="142"/>
      <c r="B333" s="142"/>
      <c r="C333" s="146"/>
      <c r="D333" s="54" t="s">
        <v>257</v>
      </c>
      <c r="E333" s="62">
        <v>12.75</v>
      </c>
      <c r="F333" s="59">
        <v>12.9</v>
      </c>
      <c r="G333" s="59">
        <v>14.31</v>
      </c>
      <c r="H333" s="59">
        <v>13.3</v>
      </c>
      <c r="I333" s="59">
        <v>13.83</v>
      </c>
      <c r="J333" s="59">
        <v>16.96</v>
      </c>
      <c r="K333" s="59">
        <v>11.82</v>
      </c>
      <c r="L333" s="59">
        <v>13.99</v>
      </c>
      <c r="M333" s="59">
        <v>7.24</v>
      </c>
      <c r="N333" s="59">
        <v>14.99</v>
      </c>
      <c r="O333" s="59">
        <v>15.56</v>
      </c>
      <c r="P333" s="59">
        <v>8.86</v>
      </c>
      <c r="Q333" s="59">
        <v>10.130000000000001</v>
      </c>
      <c r="R333" s="59">
        <v>9.0399999999999991</v>
      </c>
      <c r="S333" s="59">
        <v>11.85</v>
      </c>
      <c r="T333" s="59">
        <v>9.9</v>
      </c>
      <c r="U333" s="59">
        <v>8.73</v>
      </c>
      <c r="V333" s="59">
        <v>7.69</v>
      </c>
      <c r="W333" s="59">
        <v>9.0500000000000007</v>
      </c>
      <c r="X333" s="70">
        <v>13.2</v>
      </c>
      <c r="Y333" s="37">
        <f t="shared" si="115"/>
        <v>11.804999999999998</v>
      </c>
      <c r="Z333" s="107">
        <f t="shared" si="116"/>
        <v>2.8080195305963587</v>
      </c>
      <c r="AA333" s="35">
        <f t="shared" si="117"/>
        <v>16.96</v>
      </c>
      <c r="AB333" s="35">
        <f t="shared" si="118"/>
        <v>7.24</v>
      </c>
      <c r="AC333" s="26">
        <f t="shared" si="126"/>
        <v>9.7200000000000006</v>
      </c>
    </row>
    <row r="334" spans="1:29" x14ac:dyDescent="0.2">
      <c r="A334" s="142"/>
      <c r="B334" s="142"/>
      <c r="C334" s="55" t="s">
        <v>258</v>
      </c>
      <c r="D334" s="56" t="s">
        <v>259</v>
      </c>
      <c r="E334" s="61">
        <v>76</v>
      </c>
      <c r="F334" s="60">
        <v>79</v>
      </c>
      <c r="G334" s="60">
        <v>77</v>
      </c>
      <c r="H334" s="60">
        <v>79</v>
      </c>
      <c r="I334" s="60">
        <v>78</v>
      </c>
      <c r="J334" s="60">
        <v>81</v>
      </c>
      <c r="K334" s="60">
        <v>80</v>
      </c>
      <c r="L334" s="60">
        <v>78</v>
      </c>
      <c r="M334" s="60">
        <v>89</v>
      </c>
      <c r="N334" s="60">
        <v>75</v>
      </c>
      <c r="O334" s="60">
        <v>82</v>
      </c>
      <c r="P334" s="60">
        <v>83</v>
      </c>
      <c r="Q334" s="60">
        <v>80</v>
      </c>
      <c r="R334" s="60">
        <v>80</v>
      </c>
      <c r="S334" s="60">
        <v>81</v>
      </c>
      <c r="T334" s="60">
        <v>80</v>
      </c>
      <c r="U334" s="60">
        <v>88</v>
      </c>
      <c r="V334" s="60">
        <v>81</v>
      </c>
      <c r="W334" s="60">
        <v>83</v>
      </c>
      <c r="X334" s="71">
        <v>81</v>
      </c>
      <c r="Y334" s="37">
        <f t="shared" si="115"/>
        <v>80.55</v>
      </c>
      <c r="Z334" s="107">
        <f t="shared" si="116"/>
        <v>3.4408536272574186</v>
      </c>
      <c r="AA334" s="35">
        <f t="shared" si="117"/>
        <v>89</v>
      </c>
      <c r="AB334" s="35">
        <f t="shared" si="118"/>
        <v>75</v>
      </c>
      <c r="AC334" s="26">
        <f t="shared" si="126"/>
        <v>14</v>
      </c>
    </row>
    <row r="335" spans="1:29" x14ac:dyDescent="0.2">
      <c r="A335" s="142"/>
      <c r="B335" s="142"/>
      <c r="C335" s="144" t="s">
        <v>260</v>
      </c>
      <c r="D335" s="52" t="s">
        <v>255</v>
      </c>
      <c r="E335" s="62">
        <v>57.91</v>
      </c>
      <c r="F335" s="59">
        <v>53.5</v>
      </c>
      <c r="G335" s="59">
        <v>59.32</v>
      </c>
      <c r="H335" s="59">
        <v>54.46</v>
      </c>
      <c r="I335" s="59">
        <v>56.04</v>
      </c>
      <c r="J335" s="59">
        <v>59.7</v>
      </c>
      <c r="K335" s="59">
        <v>49.25</v>
      </c>
      <c r="L335" s="59">
        <v>54.93</v>
      </c>
      <c r="M335" s="59">
        <v>39.83</v>
      </c>
      <c r="N335" s="59">
        <v>58.9</v>
      </c>
      <c r="O335" s="59">
        <v>54.67</v>
      </c>
      <c r="P335" s="59">
        <v>45.4</v>
      </c>
      <c r="Q335" s="59">
        <v>49.82</v>
      </c>
      <c r="R335" s="59">
        <v>50.48</v>
      </c>
      <c r="S335" s="59">
        <v>50.2</v>
      </c>
      <c r="T335" s="59">
        <v>50.11</v>
      </c>
      <c r="U335" s="59">
        <v>42.77</v>
      </c>
      <c r="V335" s="59">
        <v>46.05</v>
      </c>
      <c r="W335" s="59">
        <v>45.43</v>
      </c>
      <c r="X335" s="70">
        <v>56.28</v>
      </c>
      <c r="Y335" s="37">
        <f t="shared" si="115"/>
        <v>51.752499999999998</v>
      </c>
      <c r="Z335" s="107">
        <f t="shared" si="116"/>
        <v>5.7569517473271317</v>
      </c>
      <c r="AA335" s="35">
        <f t="shared" si="117"/>
        <v>59.7</v>
      </c>
      <c r="AB335" s="35">
        <f t="shared" si="118"/>
        <v>39.83</v>
      </c>
      <c r="AC335" s="26">
        <f t="shared" si="126"/>
        <v>19.870000000000005</v>
      </c>
    </row>
    <row r="336" spans="1:29" x14ac:dyDescent="0.2">
      <c r="A336" s="142"/>
      <c r="B336" s="142"/>
      <c r="C336" s="145"/>
      <c r="D336" s="53" t="s">
        <v>256</v>
      </c>
      <c r="E336" s="62">
        <v>5.29</v>
      </c>
      <c r="F336" s="59">
        <v>6.26</v>
      </c>
      <c r="G336" s="59">
        <v>6.23</v>
      </c>
      <c r="H336" s="59">
        <v>5.37</v>
      </c>
      <c r="I336" s="59">
        <v>6.12</v>
      </c>
      <c r="J336" s="59">
        <v>5.86</v>
      </c>
      <c r="K336" s="59">
        <v>4.79</v>
      </c>
      <c r="L336" s="59">
        <v>6.17</v>
      </c>
      <c r="M336" s="59">
        <v>4.07</v>
      </c>
      <c r="N336" s="59">
        <v>5.57</v>
      </c>
      <c r="O336" s="59">
        <v>6.34</v>
      </c>
      <c r="P336" s="59">
        <v>4.1900000000000004</v>
      </c>
      <c r="Q336" s="59">
        <v>3.81</v>
      </c>
      <c r="R336" s="59">
        <v>3.17</v>
      </c>
      <c r="S336" s="59">
        <v>4.84</v>
      </c>
      <c r="T336" s="59">
        <v>3.44</v>
      </c>
      <c r="U336" s="59">
        <v>3.78</v>
      </c>
      <c r="V336" s="59">
        <v>3.42</v>
      </c>
      <c r="W336" s="59">
        <v>3.5</v>
      </c>
      <c r="X336" s="70">
        <v>4.83</v>
      </c>
      <c r="Y336" s="37">
        <f t="shared" si="115"/>
        <v>4.8525000000000009</v>
      </c>
      <c r="Z336" s="107">
        <f t="shared" si="116"/>
        <v>1.1103051974925355</v>
      </c>
      <c r="AA336" s="35">
        <f t="shared" si="117"/>
        <v>6.34</v>
      </c>
      <c r="AB336" s="35">
        <f t="shared" si="118"/>
        <v>3.17</v>
      </c>
      <c r="AC336" s="26">
        <f t="shared" si="126"/>
        <v>3.17</v>
      </c>
    </row>
    <row r="337" spans="1:29" x14ac:dyDescent="0.2">
      <c r="A337" s="143"/>
      <c r="B337" s="143"/>
      <c r="C337" s="146"/>
      <c r="D337" s="54" t="s">
        <v>257</v>
      </c>
      <c r="E337" s="63">
        <v>14.73</v>
      </c>
      <c r="F337" s="64">
        <v>15.32</v>
      </c>
      <c r="G337" s="64">
        <v>16.41</v>
      </c>
      <c r="H337" s="64">
        <v>15.67</v>
      </c>
      <c r="I337" s="64">
        <v>16.149999999999999</v>
      </c>
      <c r="J337" s="64">
        <v>19.36</v>
      </c>
      <c r="K337" s="64">
        <v>14.48</v>
      </c>
      <c r="L337" s="64">
        <v>16.45</v>
      </c>
      <c r="M337" s="64">
        <v>9.56</v>
      </c>
      <c r="N337" s="64">
        <v>17.25</v>
      </c>
      <c r="O337" s="64">
        <v>18.22</v>
      </c>
      <c r="P337" s="64">
        <v>11.2</v>
      </c>
      <c r="Q337" s="64">
        <v>12.34</v>
      </c>
      <c r="R337" s="64">
        <v>10.94</v>
      </c>
      <c r="S337" s="64">
        <v>14.35</v>
      </c>
      <c r="T337" s="64">
        <v>11.99</v>
      </c>
      <c r="U337" s="64">
        <v>11.15</v>
      </c>
      <c r="V337" s="64">
        <v>9.67</v>
      </c>
      <c r="W337" s="64">
        <v>11.39</v>
      </c>
      <c r="X337" s="72">
        <v>15.3</v>
      </c>
      <c r="Y337" s="38">
        <f t="shared" si="115"/>
        <v>14.096500000000001</v>
      </c>
      <c r="Z337" s="108">
        <f t="shared" si="116"/>
        <v>2.8823496902426866</v>
      </c>
      <c r="AA337" s="51">
        <f t="shared" si="117"/>
        <v>19.36</v>
      </c>
      <c r="AB337" s="51">
        <f t="shared" si="118"/>
        <v>9.56</v>
      </c>
      <c r="AC337" s="27">
        <f t="shared" si="126"/>
        <v>9.7999999999999989</v>
      </c>
    </row>
    <row r="338" spans="1:29" x14ac:dyDescent="0.2">
      <c r="A338" s="141" t="s">
        <v>470</v>
      </c>
      <c r="B338" s="141" t="s">
        <v>138</v>
      </c>
      <c r="C338" s="144" t="s">
        <v>254</v>
      </c>
      <c r="D338" s="52" t="s">
        <v>255</v>
      </c>
      <c r="E338" s="65">
        <v>64.84</v>
      </c>
      <c r="F338" s="66">
        <v>59.01</v>
      </c>
      <c r="G338" s="66">
        <v>60.03</v>
      </c>
      <c r="H338" s="66">
        <v>57.06</v>
      </c>
      <c r="I338" s="66">
        <v>74.14</v>
      </c>
      <c r="J338" s="66">
        <v>57.71</v>
      </c>
      <c r="K338" s="66">
        <v>55.85</v>
      </c>
      <c r="L338" s="66">
        <v>72.84</v>
      </c>
      <c r="M338" s="66">
        <v>73.489999999999995</v>
      </c>
      <c r="N338" s="66">
        <v>65.53</v>
      </c>
      <c r="O338" s="66">
        <v>65.62</v>
      </c>
      <c r="P338" s="66">
        <v>59.75</v>
      </c>
      <c r="Q338" s="66">
        <v>56.52</v>
      </c>
      <c r="R338" s="66">
        <v>60.35</v>
      </c>
      <c r="S338" s="66">
        <v>56.68</v>
      </c>
      <c r="T338" s="66">
        <v>58.73</v>
      </c>
      <c r="U338" s="66">
        <v>61.19</v>
      </c>
      <c r="V338" s="66">
        <v>63.01</v>
      </c>
      <c r="W338" s="66">
        <v>61.56</v>
      </c>
      <c r="X338" s="69">
        <v>57.41</v>
      </c>
      <c r="Y338" s="36">
        <f t="shared" si="115"/>
        <v>62.065999999999995</v>
      </c>
      <c r="Z338" s="106">
        <f t="shared" si="116"/>
        <v>5.7291906289770003</v>
      </c>
      <c r="AA338" s="44">
        <f t="shared" si="117"/>
        <v>74.14</v>
      </c>
      <c r="AB338" s="44">
        <f t="shared" si="118"/>
        <v>55.85</v>
      </c>
      <c r="AC338" s="25">
        <f>AA338-AB338</f>
        <v>18.29</v>
      </c>
    </row>
    <row r="339" spans="1:29" x14ac:dyDescent="0.2">
      <c r="A339" s="142"/>
      <c r="B339" s="142"/>
      <c r="C339" s="145"/>
      <c r="D339" s="53" t="s">
        <v>256</v>
      </c>
      <c r="E339" s="62">
        <v>7.11</v>
      </c>
      <c r="F339" s="59">
        <v>6.31</v>
      </c>
      <c r="G339" s="59">
        <v>5.8</v>
      </c>
      <c r="H339" s="59">
        <v>6.65</v>
      </c>
      <c r="I339" s="59">
        <v>4.2</v>
      </c>
      <c r="J339" s="59">
        <v>5.03</v>
      </c>
      <c r="K339" s="59">
        <v>5.96</v>
      </c>
      <c r="L339" s="59">
        <v>4.71</v>
      </c>
      <c r="M339" s="59">
        <v>5.41</v>
      </c>
      <c r="N339" s="59">
        <v>6.27</v>
      </c>
      <c r="O339" s="59">
        <v>4.59</v>
      </c>
      <c r="P339" s="59">
        <v>6.21</v>
      </c>
      <c r="Q339" s="59">
        <v>4.93</v>
      </c>
      <c r="R339" s="59">
        <v>4.08</v>
      </c>
      <c r="S339" s="59">
        <v>4.68</v>
      </c>
      <c r="T339" s="59">
        <v>5.61</v>
      </c>
      <c r="U339" s="59">
        <v>5.5</v>
      </c>
      <c r="V339" s="59">
        <v>5.54</v>
      </c>
      <c r="W339" s="59">
        <v>5.78</v>
      </c>
      <c r="X339" s="70">
        <v>6.09</v>
      </c>
      <c r="Y339" s="37">
        <f t="shared" si="115"/>
        <v>5.5229999999999988</v>
      </c>
      <c r="Z339" s="107">
        <f t="shared" si="116"/>
        <v>0.82026375732379697</v>
      </c>
      <c r="AA339" s="35">
        <f t="shared" si="117"/>
        <v>7.11</v>
      </c>
      <c r="AB339" s="35">
        <f t="shared" si="118"/>
        <v>4.08</v>
      </c>
      <c r="AC339" s="26">
        <f t="shared" ref="AC339:AC344" si="127">AA339-AB339</f>
        <v>3.0300000000000002</v>
      </c>
    </row>
    <row r="340" spans="1:29" x14ac:dyDescent="0.2">
      <c r="A340" s="142"/>
      <c r="B340" s="142"/>
      <c r="C340" s="146"/>
      <c r="D340" s="54" t="s">
        <v>257</v>
      </c>
      <c r="E340" s="62">
        <v>18.86</v>
      </c>
      <c r="F340" s="59">
        <v>15.06</v>
      </c>
      <c r="G340" s="59">
        <v>15.5</v>
      </c>
      <c r="H340" s="59">
        <v>14.84</v>
      </c>
      <c r="I340" s="59">
        <v>18.16</v>
      </c>
      <c r="J340" s="59">
        <v>13.65</v>
      </c>
      <c r="K340" s="59">
        <v>13.54</v>
      </c>
      <c r="L340" s="59">
        <v>19.27</v>
      </c>
      <c r="M340" s="59">
        <v>19.350000000000001</v>
      </c>
      <c r="N340" s="59">
        <v>17.670000000000002</v>
      </c>
      <c r="O340" s="59">
        <v>13.94</v>
      </c>
      <c r="P340" s="59">
        <v>15.95</v>
      </c>
      <c r="Q340" s="59">
        <v>13.13</v>
      </c>
      <c r="R340" s="59">
        <v>12.91</v>
      </c>
      <c r="S340" s="59">
        <v>13.06</v>
      </c>
      <c r="T340" s="59">
        <v>15.05</v>
      </c>
      <c r="U340" s="59">
        <v>16.600000000000001</v>
      </c>
      <c r="V340" s="59">
        <v>16.89</v>
      </c>
      <c r="W340" s="59">
        <v>17.59</v>
      </c>
      <c r="X340" s="70">
        <v>15.44</v>
      </c>
      <c r="Y340" s="37">
        <f t="shared" si="115"/>
        <v>15.822999999999999</v>
      </c>
      <c r="Z340" s="107">
        <f t="shared" si="116"/>
        <v>2.1342719700416186</v>
      </c>
      <c r="AA340" s="35">
        <f t="shared" si="117"/>
        <v>19.350000000000001</v>
      </c>
      <c r="AB340" s="35">
        <f t="shared" si="118"/>
        <v>12.91</v>
      </c>
      <c r="AC340" s="26">
        <f t="shared" si="127"/>
        <v>6.4400000000000013</v>
      </c>
    </row>
    <row r="341" spans="1:29" x14ac:dyDescent="0.2">
      <c r="A341" s="142"/>
      <c r="B341" s="142"/>
      <c r="C341" s="55" t="s">
        <v>258</v>
      </c>
      <c r="D341" s="56" t="s">
        <v>259</v>
      </c>
      <c r="E341" s="61">
        <v>75</v>
      </c>
      <c r="F341" s="60">
        <v>80</v>
      </c>
      <c r="G341" s="60">
        <v>79</v>
      </c>
      <c r="H341" s="60">
        <v>79</v>
      </c>
      <c r="I341" s="60">
        <v>68</v>
      </c>
      <c r="J341" s="60">
        <v>81</v>
      </c>
      <c r="K341" s="60">
        <v>83</v>
      </c>
      <c r="L341" s="60">
        <v>74</v>
      </c>
      <c r="M341" s="60">
        <v>71</v>
      </c>
      <c r="N341" s="60">
        <v>76</v>
      </c>
      <c r="O341" s="60">
        <v>74</v>
      </c>
      <c r="P341" s="60">
        <v>79</v>
      </c>
      <c r="Q341" s="60">
        <v>82</v>
      </c>
      <c r="R341" s="60">
        <v>82</v>
      </c>
      <c r="S341" s="60">
        <v>84</v>
      </c>
      <c r="T341" s="60">
        <v>80</v>
      </c>
      <c r="U341" s="60">
        <v>78</v>
      </c>
      <c r="V341" s="60">
        <v>78</v>
      </c>
      <c r="W341" s="60">
        <v>80</v>
      </c>
      <c r="X341" s="71">
        <v>82</v>
      </c>
      <c r="Y341" s="37">
        <f t="shared" ref="Y341:Y404" si="128">AVERAGE(E341:X341)</f>
        <v>78.25</v>
      </c>
      <c r="Z341" s="107">
        <f t="shared" ref="Z341:Z358" si="129">STDEV(E341:X341)</f>
        <v>4.1406203450817927</v>
      </c>
      <c r="AA341" s="35">
        <f t="shared" ref="AA341:AA358" si="130">MAX(E341:X341)</f>
        <v>84</v>
      </c>
      <c r="AB341" s="35">
        <f t="shared" ref="AB341:AB358" si="131">MIN(E341:X341)</f>
        <v>68</v>
      </c>
      <c r="AC341" s="26">
        <f t="shared" si="127"/>
        <v>16</v>
      </c>
    </row>
    <row r="342" spans="1:29" x14ac:dyDescent="0.2">
      <c r="A342" s="142"/>
      <c r="B342" s="142"/>
      <c r="C342" s="144" t="s">
        <v>260</v>
      </c>
      <c r="D342" s="52" t="s">
        <v>255</v>
      </c>
      <c r="E342" s="62">
        <v>62.13</v>
      </c>
      <c r="F342" s="59">
        <v>55.59</v>
      </c>
      <c r="G342" s="59">
        <v>56.74</v>
      </c>
      <c r="H342" s="59">
        <v>53.51</v>
      </c>
      <c r="I342" s="59">
        <v>72.16</v>
      </c>
      <c r="J342" s="59">
        <v>54.12</v>
      </c>
      <c r="K342" s="59">
        <v>51.98</v>
      </c>
      <c r="L342" s="59">
        <v>70.64</v>
      </c>
      <c r="M342" s="59">
        <v>71.42</v>
      </c>
      <c r="N342" s="59">
        <v>62.82</v>
      </c>
      <c r="O342" s="59">
        <v>62.98</v>
      </c>
      <c r="P342" s="59">
        <v>56.46</v>
      </c>
      <c r="Q342" s="59">
        <v>52.74</v>
      </c>
      <c r="R342" s="59">
        <v>56.98</v>
      </c>
      <c r="S342" s="59">
        <v>52.85</v>
      </c>
      <c r="T342" s="59">
        <v>55.3</v>
      </c>
      <c r="U342" s="59">
        <v>58.08</v>
      </c>
      <c r="V342" s="59">
        <v>60.05</v>
      </c>
      <c r="W342" s="59">
        <v>58.41</v>
      </c>
      <c r="X342" s="70">
        <v>53.73</v>
      </c>
      <c r="Y342" s="37">
        <f t="shared" si="128"/>
        <v>58.934500000000014</v>
      </c>
      <c r="Z342" s="107">
        <f t="shared" si="129"/>
        <v>6.3009944703821841</v>
      </c>
      <c r="AA342" s="35">
        <f t="shared" si="130"/>
        <v>72.16</v>
      </c>
      <c r="AB342" s="35">
        <f t="shared" si="131"/>
        <v>51.98</v>
      </c>
      <c r="AC342" s="26">
        <f t="shared" si="127"/>
        <v>20.18</v>
      </c>
    </row>
    <row r="343" spans="1:29" x14ac:dyDescent="0.2">
      <c r="A343" s="142"/>
      <c r="B343" s="142"/>
      <c r="C343" s="145"/>
      <c r="D343" s="53" t="s">
        <v>256</v>
      </c>
      <c r="E343" s="62">
        <v>7.7</v>
      </c>
      <c r="F343" s="59">
        <v>6.96</v>
      </c>
      <c r="G343" s="59">
        <v>6.37</v>
      </c>
      <c r="H343" s="59">
        <v>7.41</v>
      </c>
      <c r="I343" s="59">
        <v>4.47</v>
      </c>
      <c r="J343" s="59">
        <v>5.56</v>
      </c>
      <c r="K343" s="59">
        <v>6.65</v>
      </c>
      <c r="L343" s="59">
        <v>5.01</v>
      </c>
      <c r="M343" s="59">
        <v>5.77</v>
      </c>
      <c r="N343" s="59">
        <v>6.79</v>
      </c>
      <c r="O343" s="59">
        <v>4.97</v>
      </c>
      <c r="P343" s="59">
        <v>6.83</v>
      </c>
      <c r="Q343" s="59">
        <v>5.49</v>
      </c>
      <c r="R343" s="59">
        <v>4.47</v>
      </c>
      <c r="S343" s="59">
        <v>5.21</v>
      </c>
      <c r="T343" s="59">
        <v>6.2</v>
      </c>
      <c r="U343" s="59">
        <v>6.03</v>
      </c>
      <c r="V343" s="59">
        <v>6.03</v>
      </c>
      <c r="W343" s="59">
        <v>6.33</v>
      </c>
      <c r="X343" s="70">
        <v>6.76</v>
      </c>
      <c r="Y343" s="37">
        <f t="shared" si="128"/>
        <v>6.0505000000000004</v>
      </c>
      <c r="Z343" s="107">
        <f t="shared" si="129"/>
        <v>0.92346301895009397</v>
      </c>
      <c r="AA343" s="35">
        <f t="shared" si="130"/>
        <v>7.7</v>
      </c>
      <c r="AB343" s="35">
        <f t="shared" si="131"/>
        <v>4.47</v>
      </c>
      <c r="AC343" s="26">
        <f t="shared" si="127"/>
        <v>3.2300000000000004</v>
      </c>
    </row>
    <row r="344" spans="1:29" x14ac:dyDescent="0.2">
      <c r="A344" s="143"/>
      <c r="B344" s="143"/>
      <c r="C344" s="146"/>
      <c r="D344" s="54" t="s">
        <v>257</v>
      </c>
      <c r="E344" s="63">
        <v>21.42</v>
      </c>
      <c r="F344" s="64">
        <v>17.600000000000001</v>
      </c>
      <c r="G344" s="64">
        <v>18.02</v>
      </c>
      <c r="H344" s="64">
        <v>17.63</v>
      </c>
      <c r="I344" s="64">
        <v>19.89</v>
      </c>
      <c r="J344" s="64">
        <v>16.079999999999998</v>
      </c>
      <c r="K344" s="64">
        <v>16.16</v>
      </c>
      <c r="L344" s="64">
        <v>21.18</v>
      </c>
      <c r="M344" s="64">
        <v>21.24</v>
      </c>
      <c r="N344" s="64">
        <v>19.98</v>
      </c>
      <c r="O344" s="64">
        <v>15.75</v>
      </c>
      <c r="P344" s="64">
        <v>18.57</v>
      </c>
      <c r="Q344" s="64">
        <v>15.6</v>
      </c>
      <c r="R344" s="64">
        <v>14.95</v>
      </c>
      <c r="S344" s="64">
        <v>15.49</v>
      </c>
      <c r="T344" s="64">
        <v>17.66</v>
      </c>
      <c r="U344" s="64">
        <v>19.190000000000001</v>
      </c>
      <c r="V344" s="64">
        <v>19.329999999999998</v>
      </c>
      <c r="W344" s="64">
        <v>20.3</v>
      </c>
      <c r="X344" s="72">
        <v>18.239999999999998</v>
      </c>
      <c r="Y344" s="38">
        <f t="shared" si="128"/>
        <v>18.213999999999999</v>
      </c>
      <c r="Z344" s="108">
        <f t="shared" si="129"/>
        <v>2.0730156015357402</v>
      </c>
      <c r="AA344" s="51">
        <f t="shared" si="130"/>
        <v>21.42</v>
      </c>
      <c r="AB344" s="51">
        <f t="shared" si="131"/>
        <v>14.95</v>
      </c>
      <c r="AC344" s="27">
        <f t="shared" si="127"/>
        <v>6.4700000000000024</v>
      </c>
    </row>
    <row r="345" spans="1:29" x14ac:dyDescent="0.2">
      <c r="A345" s="141" t="s">
        <v>470</v>
      </c>
      <c r="B345" s="141" t="s">
        <v>139</v>
      </c>
      <c r="C345" s="144" t="s">
        <v>254</v>
      </c>
      <c r="D345" s="52" t="s">
        <v>255</v>
      </c>
      <c r="E345" s="65">
        <v>54.02</v>
      </c>
      <c r="F345" s="66">
        <v>53.97</v>
      </c>
      <c r="G345" s="66">
        <v>58.05</v>
      </c>
      <c r="H345" s="66">
        <v>58.75</v>
      </c>
      <c r="I345" s="66">
        <v>52.76</v>
      </c>
      <c r="J345" s="66">
        <v>53.71</v>
      </c>
      <c r="K345" s="66">
        <v>53.61</v>
      </c>
      <c r="L345" s="66">
        <v>53.57</v>
      </c>
      <c r="M345" s="66">
        <v>52.27</v>
      </c>
      <c r="N345" s="66">
        <v>55.64</v>
      </c>
      <c r="O345" s="66">
        <v>56.29</v>
      </c>
      <c r="P345" s="66">
        <v>55.59</v>
      </c>
      <c r="Q345" s="66">
        <v>50.25</v>
      </c>
      <c r="R345" s="66">
        <v>49.42</v>
      </c>
      <c r="S345" s="66">
        <v>54.45</v>
      </c>
      <c r="T345" s="66">
        <v>54.65</v>
      </c>
      <c r="U345" s="66">
        <v>55.06</v>
      </c>
      <c r="V345" s="66">
        <v>52.18</v>
      </c>
      <c r="W345" s="66">
        <v>56.04</v>
      </c>
      <c r="X345" s="69">
        <v>53.52</v>
      </c>
      <c r="Y345" s="36">
        <f t="shared" si="128"/>
        <v>54.19</v>
      </c>
      <c r="Z345" s="106">
        <f t="shared" si="129"/>
        <v>2.2728326865505584</v>
      </c>
      <c r="AA345" s="44">
        <f t="shared" si="130"/>
        <v>58.75</v>
      </c>
      <c r="AB345" s="44">
        <f t="shared" si="131"/>
        <v>49.42</v>
      </c>
      <c r="AC345" s="25">
        <f>AA345-AB345</f>
        <v>9.3299999999999983</v>
      </c>
    </row>
    <row r="346" spans="1:29" x14ac:dyDescent="0.2">
      <c r="A346" s="142"/>
      <c r="B346" s="142"/>
      <c r="C346" s="145"/>
      <c r="D346" s="53" t="s">
        <v>256</v>
      </c>
      <c r="E346" s="62">
        <v>5.71</v>
      </c>
      <c r="F346" s="59">
        <v>5.37</v>
      </c>
      <c r="G346" s="59">
        <v>5.51</v>
      </c>
      <c r="H346" s="59">
        <v>4.6500000000000004</v>
      </c>
      <c r="I346" s="59">
        <v>3.05</v>
      </c>
      <c r="J346" s="59">
        <v>4.93</v>
      </c>
      <c r="K346" s="59">
        <v>5.54</v>
      </c>
      <c r="L346" s="59">
        <v>5.67</v>
      </c>
      <c r="M346" s="59">
        <v>5.0199999999999996</v>
      </c>
      <c r="N346" s="59">
        <v>6.34</v>
      </c>
      <c r="O346" s="59">
        <v>6.82</v>
      </c>
      <c r="P346" s="59">
        <v>6.11</v>
      </c>
      <c r="Q346" s="59">
        <v>5.24</v>
      </c>
      <c r="R346" s="59">
        <v>4.79</v>
      </c>
      <c r="S346" s="59">
        <v>5.19</v>
      </c>
      <c r="T346" s="59">
        <v>5.5</v>
      </c>
      <c r="U346" s="59">
        <v>3.88</v>
      </c>
      <c r="V346" s="59">
        <v>6.03</v>
      </c>
      <c r="W346" s="59">
        <v>5.77</v>
      </c>
      <c r="X346" s="70">
        <v>6.04</v>
      </c>
      <c r="Y346" s="37">
        <f t="shared" si="128"/>
        <v>5.3580000000000005</v>
      </c>
      <c r="Z346" s="107">
        <f t="shared" si="129"/>
        <v>0.8499634667071494</v>
      </c>
      <c r="AA346" s="35">
        <f t="shared" si="130"/>
        <v>6.82</v>
      </c>
      <c r="AB346" s="35">
        <f t="shared" si="131"/>
        <v>3.05</v>
      </c>
      <c r="AC346" s="26">
        <f t="shared" ref="AC346:AC351" si="132">AA346-AB346</f>
        <v>3.7700000000000005</v>
      </c>
    </row>
    <row r="347" spans="1:29" x14ac:dyDescent="0.2">
      <c r="A347" s="142"/>
      <c r="B347" s="142"/>
      <c r="C347" s="146"/>
      <c r="D347" s="54" t="s">
        <v>257</v>
      </c>
      <c r="E347" s="62">
        <v>11.26</v>
      </c>
      <c r="F347" s="59">
        <v>11.28</v>
      </c>
      <c r="G347" s="59">
        <v>12.21</v>
      </c>
      <c r="H347" s="59">
        <v>10.97</v>
      </c>
      <c r="I347" s="59">
        <v>7.14</v>
      </c>
      <c r="J347" s="59">
        <v>10.77</v>
      </c>
      <c r="K347" s="59">
        <v>12.55</v>
      </c>
      <c r="L347" s="59">
        <v>12.66</v>
      </c>
      <c r="M347" s="59">
        <v>11.67</v>
      </c>
      <c r="N347" s="59">
        <v>15.62</v>
      </c>
      <c r="O347" s="59">
        <v>15.8</v>
      </c>
      <c r="P347" s="59">
        <v>14.52</v>
      </c>
      <c r="Q347" s="59">
        <v>10.25</v>
      </c>
      <c r="R347" s="59">
        <v>9.7100000000000009</v>
      </c>
      <c r="S347" s="59">
        <v>12.47</v>
      </c>
      <c r="T347" s="59">
        <v>13.61</v>
      </c>
      <c r="U347" s="59">
        <v>12.69</v>
      </c>
      <c r="V347" s="59">
        <v>11.97</v>
      </c>
      <c r="W347" s="59">
        <v>13.39</v>
      </c>
      <c r="X347" s="70">
        <v>12.68</v>
      </c>
      <c r="Y347" s="37">
        <f t="shared" si="128"/>
        <v>12.161000000000001</v>
      </c>
      <c r="Z347" s="107">
        <f t="shared" si="129"/>
        <v>1.9936475431519467</v>
      </c>
      <c r="AA347" s="35">
        <f t="shared" si="130"/>
        <v>15.8</v>
      </c>
      <c r="AB347" s="35">
        <f t="shared" si="131"/>
        <v>7.14</v>
      </c>
      <c r="AC347" s="26">
        <f t="shared" si="132"/>
        <v>8.66</v>
      </c>
    </row>
    <row r="348" spans="1:29" x14ac:dyDescent="0.2">
      <c r="A348" s="142"/>
      <c r="B348" s="142"/>
      <c r="C348" s="55" t="s">
        <v>258</v>
      </c>
      <c r="D348" s="56" t="s">
        <v>259</v>
      </c>
      <c r="E348" s="61">
        <v>80</v>
      </c>
      <c r="F348" s="60">
        <v>80</v>
      </c>
      <c r="G348" s="60">
        <v>79</v>
      </c>
      <c r="H348" s="60">
        <v>79</v>
      </c>
      <c r="I348" s="60">
        <v>81</v>
      </c>
      <c r="J348" s="60">
        <v>80</v>
      </c>
      <c r="K348" s="60">
        <v>80</v>
      </c>
      <c r="L348" s="60">
        <v>80</v>
      </c>
      <c r="M348" s="60">
        <v>83</v>
      </c>
      <c r="N348" s="60">
        <v>79</v>
      </c>
      <c r="O348" s="60">
        <v>80</v>
      </c>
      <c r="P348" s="60">
        <v>80</v>
      </c>
      <c r="Q348" s="60">
        <v>83</v>
      </c>
      <c r="R348" s="60">
        <v>84</v>
      </c>
      <c r="S348" s="60">
        <v>81</v>
      </c>
      <c r="T348" s="60">
        <v>82</v>
      </c>
      <c r="U348" s="60">
        <v>85</v>
      </c>
      <c r="V348" s="60">
        <v>84</v>
      </c>
      <c r="W348" s="60">
        <v>81</v>
      </c>
      <c r="X348" s="71">
        <v>81</v>
      </c>
      <c r="Y348" s="37">
        <f t="shared" si="128"/>
        <v>81.099999999999994</v>
      </c>
      <c r="Z348" s="107">
        <f t="shared" si="129"/>
        <v>1.8035053587243282</v>
      </c>
      <c r="AA348" s="35">
        <f t="shared" si="130"/>
        <v>85</v>
      </c>
      <c r="AB348" s="35">
        <f t="shared" si="131"/>
        <v>79</v>
      </c>
      <c r="AC348" s="26">
        <f t="shared" si="132"/>
        <v>6</v>
      </c>
    </row>
    <row r="349" spans="1:29" x14ac:dyDescent="0.2">
      <c r="A349" s="142"/>
      <c r="B349" s="142"/>
      <c r="C349" s="144" t="s">
        <v>260</v>
      </c>
      <c r="D349" s="52" t="s">
        <v>255</v>
      </c>
      <c r="E349" s="62">
        <v>50.08</v>
      </c>
      <c r="F349" s="59">
        <v>50.01</v>
      </c>
      <c r="G349" s="59">
        <v>54.6</v>
      </c>
      <c r="H349" s="59">
        <v>55.37</v>
      </c>
      <c r="I349" s="59">
        <v>48.59</v>
      </c>
      <c r="J349" s="59">
        <v>49.73</v>
      </c>
      <c r="K349" s="59">
        <v>49.62</v>
      </c>
      <c r="L349" s="59">
        <v>49.55</v>
      </c>
      <c r="M349" s="59">
        <v>47.91</v>
      </c>
      <c r="N349" s="59">
        <v>51.92</v>
      </c>
      <c r="O349" s="59">
        <v>52.57</v>
      </c>
      <c r="P349" s="59">
        <v>51.82</v>
      </c>
      <c r="Q349" s="59">
        <v>45.6</v>
      </c>
      <c r="R349" s="59">
        <v>44.6</v>
      </c>
      <c r="S349" s="59">
        <v>50.51</v>
      </c>
      <c r="T349" s="59">
        <v>50.65</v>
      </c>
      <c r="U349" s="59">
        <v>50.96</v>
      </c>
      <c r="V349" s="59">
        <v>47.78</v>
      </c>
      <c r="W349" s="59">
        <v>52.28</v>
      </c>
      <c r="X349" s="70">
        <v>49.44</v>
      </c>
      <c r="Y349" s="37">
        <f t="shared" si="128"/>
        <v>50.179500000000004</v>
      </c>
      <c r="Z349" s="107">
        <f t="shared" si="129"/>
        <v>2.6187913544027777</v>
      </c>
      <c r="AA349" s="35">
        <f t="shared" si="130"/>
        <v>55.37</v>
      </c>
      <c r="AB349" s="35">
        <f t="shared" si="131"/>
        <v>44.6</v>
      </c>
      <c r="AC349" s="26">
        <f t="shared" si="132"/>
        <v>10.769999999999996</v>
      </c>
    </row>
    <row r="350" spans="1:29" x14ac:dyDescent="0.2">
      <c r="A350" s="142"/>
      <c r="B350" s="142"/>
      <c r="C350" s="145"/>
      <c r="D350" s="53" t="s">
        <v>256</v>
      </c>
      <c r="E350" s="62">
        <v>6.46</v>
      </c>
      <c r="F350" s="59">
        <v>6.08</v>
      </c>
      <c r="G350" s="59">
        <v>6.11</v>
      </c>
      <c r="H350" s="59">
        <v>5.13</v>
      </c>
      <c r="I350" s="59">
        <v>3.45</v>
      </c>
      <c r="J350" s="59">
        <v>5.58</v>
      </c>
      <c r="K350" s="59">
        <v>6.27</v>
      </c>
      <c r="L350" s="59">
        <v>6.43</v>
      </c>
      <c r="M350" s="59">
        <v>5.71</v>
      </c>
      <c r="N350" s="59">
        <v>7.08</v>
      </c>
      <c r="O350" s="59">
        <v>7.6</v>
      </c>
      <c r="P350" s="59">
        <v>6.84</v>
      </c>
      <c r="Q350" s="59">
        <v>6.05</v>
      </c>
      <c r="R350" s="59">
        <v>5.55</v>
      </c>
      <c r="S350" s="59">
        <v>5.85</v>
      </c>
      <c r="T350" s="59">
        <v>6.17</v>
      </c>
      <c r="U350" s="59">
        <v>4.3</v>
      </c>
      <c r="V350" s="59">
        <v>6.86</v>
      </c>
      <c r="W350" s="59">
        <v>6.44</v>
      </c>
      <c r="X350" s="70">
        <v>6.84</v>
      </c>
      <c r="Y350" s="37">
        <f t="shared" si="128"/>
        <v>6.0399999999999991</v>
      </c>
      <c r="Z350" s="107">
        <f t="shared" si="129"/>
        <v>0.95125955282568198</v>
      </c>
      <c r="AA350" s="35">
        <f t="shared" si="130"/>
        <v>7.6</v>
      </c>
      <c r="AB350" s="35">
        <f t="shared" si="131"/>
        <v>3.45</v>
      </c>
      <c r="AC350" s="26">
        <f t="shared" si="132"/>
        <v>4.1499999999999995</v>
      </c>
    </row>
    <row r="351" spans="1:29" x14ac:dyDescent="0.2">
      <c r="A351" s="143"/>
      <c r="B351" s="143"/>
      <c r="C351" s="146"/>
      <c r="D351" s="54" t="s">
        <v>257</v>
      </c>
      <c r="E351" s="63">
        <v>13.7</v>
      </c>
      <c r="F351" s="64">
        <v>13.73</v>
      </c>
      <c r="G351" s="64">
        <v>14.38</v>
      </c>
      <c r="H351" s="64">
        <v>12.85</v>
      </c>
      <c r="I351" s="64">
        <v>8.81</v>
      </c>
      <c r="J351" s="64">
        <v>13.12</v>
      </c>
      <c r="K351" s="64">
        <v>15.32</v>
      </c>
      <c r="L351" s="64">
        <v>15.48</v>
      </c>
      <c r="M351" s="64">
        <v>14.37</v>
      </c>
      <c r="N351" s="64">
        <v>18.78</v>
      </c>
      <c r="O351" s="64">
        <v>18.850000000000001</v>
      </c>
      <c r="P351" s="64">
        <v>17.43</v>
      </c>
      <c r="Q351" s="64">
        <v>12.9</v>
      </c>
      <c r="R351" s="64">
        <v>12.33</v>
      </c>
      <c r="S351" s="64">
        <v>15.09</v>
      </c>
      <c r="T351" s="64">
        <v>16.41</v>
      </c>
      <c r="U351" s="64">
        <v>15.12</v>
      </c>
      <c r="V351" s="64">
        <v>14.73</v>
      </c>
      <c r="W351" s="64">
        <v>15.99</v>
      </c>
      <c r="X351" s="72">
        <v>15.47</v>
      </c>
      <c r="Y351" s="38">
        <f t="shared" si="128"/>
        <v>14.743000000000004</v>
      </c>
      <c r="Z351" s="108">
        <f t="shared" si="129"/>
        <v>2.2873590839540778</v>
      </c>
      <c r="AA351" s="51">
        <f t="shared" si="130"/>
        <v>18.850000000000001</v>
      </c>
      <c r="AB351" s="51">
        <f t="shared" si="131"/>
        <v>8.81</v>
      </c>
      <c r="AC351" s="27">
        <f t="shared" si="132"/>
        <v>10.040000000000001</v>
      </c>
    </row>
    <row r="352" spans="1:29" x14ac:dyDescent="0.2">
      <c r="A352" s="141" t="s">
        <v>470</v>
      </c>
      <c r="B352" s="141" t="s">
        <v>140</v>
      </c>
      <c r="C352" s="144" t="s">
        <v>254</v>
      </c>
      <c r="D352" s="52" t="s">
        <v>255</v>
      </c>
      <c r="E352" s="65">
        <v>61.71</v>
      </c>
      <c r="F352" s="66">
        <v>60.76</v>
      </c>
      <c r="G352" s="66">
        <v>59.72</v>
      </c>
      <c r="H352" s="66">
        <v>61.53</v>
      </c>
      <c r="I352" s="66">
        <v>57.01</v>
      </c>
      <c r="J352" s="66">
        <v>56.7</v>
      </c>
      <c r="K352" s="66">
        <v>57.84</v>
      </c>
      <c r="L352" s="66">
        <v>55.01</v>
      </c>
      <c r="M352" s="66">
        <v>47.55</v>
      </c>
      <c r="N352" s="66">
        <v>63.86</v>
      </c>
      <c r="O352" s="66">
        <v>51.49</v>
      </c>
      <c r="P352" s="66">
        <v>50.86</v>
      </c>
      <c r="Q352" s="66">
        <v>50.45</v>
      </c>
      <c r="R352" s="66">
        <v>48.47</v>
      </c>
      <c r="S352" s="66">
        <v>50.26</v>
      </c>
      <c r="T352" s="66">
        <v>47.64</v>
      </c>
      <c r="U352" s="66">
        <v>53.29</v>
      </c>
      <c r="V352" s="66">
        <v>53.87</v>
      </c>
      <c r="W352" s="66">
        <v>46.46</v>
      </c>
      <c r="X352" s="69">
        <v>49.5</v>
      </c>
      <c r="Y352" s="36">
        <f t="shared" si="128"/>
        <v>54.198999999999998</v>
      </c>
      <c r="Z352" s="106">
        <f t="shared" si="129"/>
        <v>5.410077244316728</v>
      </c>
      <c r="AA352" s="44">
        <f t="shared" si="130"/>
        <v>63.86</v>
      </c>
      <c r="AB352" s="44">
        <f t="shared" si="131"/>
        <v>46.46</v>
      </c>
      <c r="AC352" s="25">
        <f>AA352-AB352</f>
        <v>17.399999999999999</v>
      </c>
    </row>
    <row r="353" spans="1:29" x14ac:dyDescent="0.2">
      <c r="A353" s="142"/>
      <c r="B353" s="142"/>
      <c r="C353" s="145"/>
      <c r="D353" s="53" t="s">
        <v>256</v>
      </c>
      <c r="E353" s="62">
        <v>5.97</v>
      </c>
      <c r="F353" s="109">
        <v>6.99</v>
      </c>
      <c r="G353" s="109">
        <v>6.71</v>
      </c>
      <c r="H353" s="109">
        <v>6.45</v>
      </c>
      <c r="I353" s="109">
        <v>6.52</v>
      </c>
      <c r="J353" s="109">
        <v>6.74</v>
      </c>
      <c r="K353" s="109">
        <v>6.87</v>
      </c>
      <c r="L353" s="109">
        <v>4.84</v>
      </c>
      <c r="M353" s="109">
        <v>3.85</v>
      </c>
      <c r="N353" s="109">
        <v>4.0599999999999996</v>
      </c>
      <c r="O353" s="109">
        <v>4.34</v>
      </c>
      <c r="P353" s="109">
        <v>4.26</v>
      </c>
      <c r="Q353" s="109">
        <v>3.81</v>
      </c>
      <c r="R353" s="109">
        <v>4.7699999999999996</v>
      </c>
      <c r="S353" s="109">
        <v>4.9400000000000004</v>
      </c>
      <c r="T353" s="109">
        <v>3.89</v>
      </c>
      <c r="U353" s="109">
        <v>4.7699999999999996</v>
      </c>
      <c r="V353" s="109">
        <v>5.59</v>
      </c>
      <c r="W353" s="109">
        <v>4.72</v>
      </c>
      <c r="X353" s="70">
        <v>4.53</v>
      </c>
      <c r="Y353" s="37">
        <f t="shared" si="128"/>
        <v>5.2309999999999999</v>
      </c>
      <c r="Z353" s="107">
        <f t="shared" si="129"/>
        <v>1.131258730701987</v>
      </c>
      <c r="AA353" s="35">
        <f t="shared" si="130"/>
        <v>6.99</v>
      </c>
      <c r="AB353" s="35">
        <f t="shared" si="131"/>
        <v>3.81</v>
      </c>
      <c r="AC353" s="26">
        <f t="shared" ref="AC353:AC358" si="133">AA353-AB353</f>
        <v>3.18</v>
      </c>
    </row>
    <row r="354" spans="1:29" x14ac:dyDescent="0.2">
      <c r="A354" s="142"/>
      <c r="B354" s="142"/>
      <c r="C354" s="146"/>
      <c r="D354" s="54" t="s">
        <v>257</v>
      </c>
      <c r="E354" s="62">
        <v>13.5</v>
      </c>
      <c r="F354" s="109">
        <v>16.45</v>
      </c>
      <c r="G354" s="109">
        <v>15.79</v>
      </c>
      <c r="H354" s="109">
        <v>14.93</v>
      </c>
      <c r="I354" s="109">
        <v>14.45</v>
      </c>
      <c r="J354" s="109">
        <v>14.67</v>
      </c>
      <c r="K354" s="109">
        <v>15.46</v>
      </c>
      <c r="L354" s="109">
        <v>11.3</v>
      </c>
      <c r="M354" s="109">
        <v>7.75</v>
      </c>
      <c r="N354" s="109">
        <v>18.66</v>
      </c>
      <c r="O354" s="109">
        <v>11.31</v>
      </c>
      <c r="P354" s="109">
        <v>9.89</v>
      </c>
      <c r="Q354" s="109">
        <v>10.27</v>
      </c>
      <c r="R354" s="109">
        <v>9.43</v>
      </c>
      <c r="S354" s="109">
        <v>10.7</v>
      </c>
      <c r="T354" s="109">
        <v>8.3699999999999992</v>
      </c>
      <c r="U354" s="109">
        <v>11.25</v>
      </c>
      <c r="V354" s="109">
        <v>12.65</v>
      </c>
      <c r="W354" s="109">
        <v>8.1</v>
      </c>
      <c r="X354" s="70">
        <v>9.1300000000000008</v>
      </c>
      <c r="Y354" s="37">
        <f t="shared" si="128"/>
        <v>12.203000000000001</v>
      </c>
      <c r="Z354" s="107">
        <f t="shared" si="129"/>
        <v>3.1289246513273818</v>
      </c>
      <c r="AA354" s="35">
        <f t="shared" si="130"/>
        <v>18.66</v>
      </c>
      <c r="AB354" s="35">
        <f t="shared" si="131"/>
        <v>7.75</v>
      </c>
      <c r="AC354" s="26">
        <f t="shared" si="133"/>
        <v>10.91</v>
      </c>
    </row>
    <row r="355" spans="1:29" x14ac:dyDescent="0.2">
      <c r="A355" s="142"/>
      <c r="B355" s="142"/>
      <c r="C355" s="55" t="s">
        <v>258</v>
      </c>
      <c r="D355" s="56" t="s">
        <v>259</v>
      </c>
      <c r="E355" s="61">
        <v>76</v>
      </c>
      <c r="F355" s="110">
        <v>76</v>
      </c>
      <c r="G355" s="110">
        <v>77</v>
      </c>
      <c r="H355" s="110">
        <v>77</v>
      </c>
      <c r="I355" s="110">
        <v>78</v>
      </c>
      <c r="J355" s="110">
        <v>79</v>
      </c>
      <c r="K355" s="110">
        <v>78</v>
      </c>
      <c r="L355" s="110">
        <v>81</v>
      </c>
      <c r="M355" s="110">
        <v>86</v>
      </c>
      <c r="N355" s="110">
        <v>77</v>
      </c>
      <c r="O355" s="110">
        <v>81</v>
      </c>
      <c r="P355" s="110">
        <v>82</v>
      </c>
      <c r="Q355" s="110">
        <v>82</v>
      </c>
      <c r="R355" s="110">
        <v>83</v>
      </c>
      <c r="S355" s="110">
        <v>83</v>
      </c>
      <c r="T355" s="110">
        <v>85</v>
      </c>
      <c r="U355" s="110">
        <v>83</v>
      </c>
      <c r="V355" s="110">
        <v>82</v>
      </c>
      <c r="W355" s="110">
        <v>86</v>
      </c>
      <c r="X355" s="71">
        <v>84</v>
      </c>
      <c r="Y355" s="37">
        <f t="shared" si="128"/>
        <v>80.8</v>
      </c>
      <c r="Z355" s="107">
        <f t="shared" si="129"/>
        <v>3.3182113127089226</v>
      </c>
      <c r="AA355" s="35">
        <f t="shared" si="130"/>
        <v>86</v>
      </c>
      <c r="AB355" s="35">
        <f t="shared" si="131"/>
        <v>76</v>
      </c>
      <c r="AC355" s="26">
        <f t="shared" si="133"/>
        <v>10</v>
      </c>
    </row>
    <row r="356" spans="1:29" x14ac:dyDescent="0.2">
      <c r="A356" s="142"/>
      <c r="B356" s="142"/>
      <c r="C356" s="144" t="s">
        <v>260</v>
      </c>
      <c r="D356" s="52" t="s">
        <v>255</v>
      </c>
      <c r="E356" s="62">
        <v>58.7</v>
      </c>
      <c r="F356" s="109">
        <v>57.66</v>
      </c>
      <c r="G356" s="109">
        <v>56.49</v>
      </c>
      <c r="H356" s="109">
        <v>58.49</v>
      </c>
      <c r="I356" s="109">
        <v>53.47</v>
      </c>
      <c r="J356" s="109">
        <v>53.09</v>
      </c>
      <c r="K356" s="109">
        <v>54.4</v>
      </c>
      <c r="L356" s="109">
        <v>51.13</v>
      </c>
      <c r="M356" s="109">
        <v>42.21</v>
      </c>
      <c r="N356" s="109">
        <v>61.01</v>
      </c>
      <c r="O356" s="109">
        <v>47.13</v>
      </c>
      <c r="P356" s="109">
        <v>46.38</v>
      </c>
      <c r="Q356" s="109">
        <v>45.9</v>
      </c>
      <c r="R356" s="109">
        <v>43.5</v>
      </c>
      <c r="S356" s="109">
        <v>45.61</v>
      </c>
      <c r="T356" s="109">
        <v>42.41</v>
      </c>
      <c r="U356" s="109">
        <v>49.09</v>
      </c>
      <c r="V356" s="109">
        <v>49.8</v>
      </c>
      <c r="W356" s="109">
        <v>40.92</v>
      </c>
      <c r="X356" s="70">
        <v>44.68</v>
      </c>
      <c r="Y356" s="37">
        <f t="shared" si="128"/>
        <v>50.10349999999999</v>
      </c>
      <c r="Z356" s="107">
        <f t="shared" si="129"/>
        <v>6.2465993064016585</v>
      </c>
      <c r="AA356" s="35">
        <f t="shared" si="130"/>
        <v>61.01</v>
      </c>
      <c r="AB356" s="35">
        <f t="shared" si="131"/>
        <v>40.92</v>
      </c>
      <c r="AC356" s="26">
        <f t="shared" si="133"/>
        <v>20.089999999999996</v>
      </c>
    </row>
    <row r="357" spans="1:29" x14ac:dyDescent="0.2">
      <c r="A357" s="142"/>
      <c r="B357" s="142"/>
      <c r="C357" s="145"/>
      <c r="D357" s="53" t="s">
        <v>256</v>
      </c>
      <c r="E357" s="62">
        <v>6.54</v>
      </c>
      <c r="F357" s="109">
        <v>7.68</v>
      </c>
      <c r="G357" s="109">
        <v>7.4</v>
      </c>
      <c r="H357" s="109">
        <v>7.06</v>
      </c>
      <c r="I357" s="109">
        <v>7.27</v>
      </c>
      <c r="J357" s="109">
        <v>7.53</v>
      </c>
      <c r="K357" s="109">
        <v>7.65</v>
      </c>
      <c r="L357" s="109">
        <v>5.43</v>
      </c>
      <c r="M357" s="109">
        <v>4.47</v>
      </c>
      <c r="N357" s="109">
        <v>4.38</v>
      </c>
      <c r="O357" s="109">
        <v>4.95</v>
      </c>
      <c r="P357" s="109">
        <v>4.91</v>
      </c>
      <c r="Q357" s="109">
        <v>4.3600000000000003</v>
      </c>
      <c r="R357" s="109">
        <v>5.56</v>
      </c>
      <c r="S357" s="109">
        <v>5.71</v>
      </c>
      <c r="T357" s="109">
        <v>4.5599999999999996</v>
      </c>
      <c r="U357" s="109">
        <v>5.38</v>
      </c>
      <c r="V357" s="109">
        <v>6.31</v>
      </c>
      <c r="W357" s="109">
        <v>5.57</v>
      </c>
      <c r="X357" s="70">
        <v>5.25</v>
      </c>
      <c r="Y357" s="37">
        <f t="shared" si="128"/>
        <v>5.8985000000000003</v>
      </c>
      <c r="Z357" s="107">
        <f t="shared" si="129"/>
        <v>1.181378654926432</v>
      </c>
      <c r="AA357" s="35">
        <f t="shared" si="130"/>
        <v>7.68</v>
      </c>
      <c r="AB357" s="35">
        <f t="shared" si="131"/>
        <v>4.3600000000000003</v>
      </c>
      <c r="AC357" s="26">
        <f t="shared" si="133"/>
        <v>3.3199999999999994</v>
      </c>
    </row>
    <row r="358" spans="1:29" x14ac:dyDescent="0.2">
      <c r="A358" s="143"/>
      <c r="B358" s="143"/>
      <c r="C358" s="146"/>
      <c r="D358" s="54" t="s">
        <v>257</v>
      </c>
      <c r="E358" s="63">
        <v>15.56</v>
      </c>
      <c r="F358" s="64">
        <v>19.100000000000001</v>
      </c>
      <c r="G358" s="64">
        <v>18.440000000000001</v>
      </c>
      <c r="H358" s="64">
        <v>17.23</v>
      </c>
      <c r="I358" s="64">
        <v>17.170000000000002</v>
      </c>
      <c r="J358" s="64">
        <v>17.47</v>
      </c>
      <c r="K358" s="64">
        <v>18.29</v>
      </c>
      <c r="L358" s="64">
        <v>13.59</v>
      </c>
      <c r="M358" s="64">
        <v>10.02</v>
      </c>
      <c r="N358" s="64">
        <v>21.27</v>
      </c>
      <c r="O358" s="64">
        <v>14.08</v>
      </c>
      <c r="P358" s="64">
        <v>12.39</v>
      </c>
      <c r="Q358" s="64">
        <v>12.94</v>
      </c>
      <c r="R358" s="64">
        <v>12.15</v>
      </c>
      <c r="S358" s="64">
        <v>13.47</v>
      </c>
      <c r="T358" s="64">
        <v>10.87</v>
      </c>
      <c r="U358" s="64">
        <v>13.72</v>
      </c>
      <c r="V358" s="64">
        <v>15.4</v>
      </c>
      <c r="W358" s="64">
        <v>10.64</v>
      </c>
      <c r="X358" s="72">
        <v>11.6</v>
      </c>
      <c r="Y358" s="38">
        <f t="shared" si="128"/>
        <v>14.770000000000005</v>
      </c>
      <c r="Z358" s="108">
        <f t="shared" si="129"/>
        <v>3.1821690715610775</v>
      </c>
      <c r="AA358" s="51">
        <f t="shared" si="130"/>
        <v>21.27</v>
      </c>
      <c r="AB358" s="51">
        <f t="shared" si="131"/>
        <v>10.02</v>
      </c>
      <c r="AC358" s="27">
        <f t="shared" si="133"/>
        <v>11.25</v>
      </c>
    </row>
    <row r="359" spans="1:29" s="107" customFormat="1" x14ac:dyDescent="0.2">
      <c r="A359" s="112"/>
      <c r="B359" s="112"/>
      <c r="C359" s="113"/>
      <c r="D359" s="114"/>
      <c r="E359" s="109"/>
      <c r="F359" s="109"/>
      <c r="G359" s="109"/>
      <c r="H359" s="109"/>
      <c r="I359" s="109"/>
      <c r="J359" s="109"/>
      <c r="K359" s="109"/>
      <c r="L359" s="109"/>
      <c r="M359" s="109"/>
      <c r="N359" s="109"/>
      <c r="O359" s="109"/>
      <c r="P359" s="109"/>
      <c r="Q359" s="109"/>
      <c r="R359" s="109"/>
      <c r="S359" s="109"/>
      <c r="T359" s="109"/>
      <c r="U359" s="109"/>
      <c r="V359" s="109"/>
      <c r="W359" s="109"/>
      <c r="X359" s="109"/>
      <c r="Y359" s="35"/>
      <c r="AA359" s="35"/>
      <c r="AB359" s="35"/>
      <c r="AC359" s="35"/>
    </row>
    <row r="360" spans="1:29" x14ac:dyDescent="0.2">
      <c r="A360" s="164" t="s">
        <v>488</v>
      </c>
      <c r="B360" s="165"/>
      <c r="C360" s="165"/>
      <c r="D360" s="165"/>
      <c r="E360" s="165"/>
      <c r="F360" s="165"/>
      <c r="G360" s="165"/>
      <c r="H360" s="165"/>
      <c r="I360" s="165"/>
      <c r="J360" s="165"/>
      <c r="K360" s="165"/>
      <c r="L360" s="165"/>
      <c r="M360" s="165"/>
      <c r="N360" s="165"/>
      <c r="O360" s="165"/>
      <c r="P360" s="165"/>
      <c r="Q360" s="165"/>
      <c r="R360" s="165"/>
      <c r="S360" s="165"/>
      <c r="T360" s="165"/>
      <c r="U360" s="165"/>
      <c r="V360" s="165"/>
      <c r="W360" s="165"/>
      <c r="X360" s="165"/>
      <c r="Y360" s="165"/>
      <c r="Z360" s="165"/>
      <c r="AA360" s="165"/>
      <c r="AB360" s="165"/>
      <c r="AC360" s="166"/>
    </row>
    <row r="361" spans="1:29" x14ac:dyDescent="0.2">
      <c r="A361" s="141" t="s">
        <v>484</v>
      </c>
      <c r="B361" s="141" t="s">
        <v>141</v>
      </c>
      <c r="C361" s="144" t="s">
        <v>254</v>
      </c>
      <c r="D361" s="52" t="s">
        <v>255</v>
      </c>
      <c r="E361" s="65">
        <v>47.42</v>
      </c>
      <c r="F361" s="66">
        <v>47.84</v>
      </c>
      <c r="G361" s="66">
        <v>41.61</v>
      </c>
      <c r="H361" s="66">
        <v>44.97</v>
      </c>
      <c r="I361" s="66">
        <v>43.06</v>
      </c>
      <c r="J361" s="66">
        <v>59.28</v>
      </c>
      <c r="K361" s="66">
        <v>65.23</v>
      </c>
      <c r="L361" s="66">
        <v>60.21</v>
      </c>
      <c r="M361" s="66">
        <v>60.8</v>
      </c>
      <c r="N361" s="66">
        <v>60.59</v>
      </c>
      <c r="O361" s="66">
        <v>62.47</v>
      </c>
      <c r="P361" s="66">
        <v>60.24</v>
      </c>
      <c r="Q361" s="66">
        <v>43.84</v>
      </c>
      <c r="R361" s="66">
        <v>44.87</v>
      </c>
      <c r="S361" s="66">
        <v>44.37</v>
      </c>
      <c r="T361" s="66">
        <v>46.78</v>
      </c>
      <c r="U361" s="66">
        <v>48.29</v>
      </c>
      <c r="V361" s="66">
        <v>44.22</v>
      </c>
      <c r="W361" s="66">
        <v>61.49</v>
      </c>
      <c r="X361" s="69">
        <v>61.29</v>
      </c>
      <c r="Y361" s="36">
        <f t="shared" ref="Y361:Y424" si="134">AVERAGE(E361:X361)</f>
        <v>52.443500000000007</v>
      </c>
      <c r="Z361" s="106">
        <f t="shared" ref="Z361:Z424" si="135">STDEV(E361:X361)</f>
        <v>8.427309163478057</v>
      </c>
      <c r="AA361" s="44">
        <f t="shared" ref="AA361:AA424" si="136">MAX(E361:X361)</f>
        <v>65.23</v>
      </c>
      <c r="AB361" s="44">
        <f t="shared" ref="AB361:AB424" si="137">MIN(E361:X361)</f>
        <v>41.61</v>
      </c>
      <c r="AC361" s="25">
        <f>AA361-AB361</f>
        <v>23.620000000000005</v>
      </c>
    </row>
    <row r="362" spans="1:29" x14ac:dyDescent="0.2">
      <c r="A362" s="142"/>
      <c r="B362" s="142"/>
      <c r="C362" s="145"/>
      <c r="D362" s="53" t="s">
        <v>256</v>
      </c>
      <c r="E362" s="62">
        <v>1.2</v>
      </c>
      <c r="F362" s="59">
        <v>1.34</v>
      </c>
      <c r="G362" s="59">
        <v>0.31</v>
      </c>
      <c r="H362" s="59">
        <v>1.29</v>
      </c>
      <c r="I362" s="59">
        <v>0.27</v>
      </c>
      <c r="J362" s="59">
        <v>7.17</v>
      </c>
      <c r="K362" s="59">
        <v>6.51</v>
      </c>
      <c r="L362" s="59">
        <v>6.97</v>
      </c>
      <c r="M362" s="59">
        <v>5.12</v>
      </c>
      <c r="N362" s="59">
        <v>5.26</v>
      </c>
      <c r="O362" s="59">
        <v>7.04</v>
      </c>
      <c r="P362" s="59">
        <v>6.93</v>
      </c>
      <c r="Q362" s="59">
        <v>0.76</v>
      </c>
      <c r="R362" s="59">
        <v>1.23</v>
      </c>
      <c r="S362" s="59">
        <v>0.92</v>
      </c>
      <c r="T362" s="59">
        <v>1.43</v>
      </c>
      <c r="U362" s="59">
        <v>2.15</v>
      </c>
      <c r="V362" s="59">
        <v>0.98</v>
      </c>
      <c r="W362" s="59">
        <v>5.37</v>
      </c>
      <c r="X362" s="70">
        <v>6.57</v>
      </c>
      <c r="Y362" s="37">
        <f t="shared" si="134"/>
        <v>3.4409999999999998</v>
      </c>
      <c r="Z362" s="107">
        <f t="shared" si="135"/>
        <v>2.7593284842893446</v>
      </c>
      <c r="AA362" s="35">
        <f t="shared" si="136"/>
        <v>7.17</v>
      </c>
      <c r="AB362" s="35">
        <f t="shared" si="137"/>
        <v>0.27</v>
      </c>
      <c r="AC362" s="26">
        <f t="shared" ref="AC362:AC367" si="138">AA362-AB362</f>
        <v>6.9</v>
      </c>
    </row>
    <row r="363" spans="1:29" x14ac:dyDescent="0.2">
      <c r="A363" s="142"/>
      <c r="B363" s="142"/>
      <c r="C363" s="146"/>
      <c r="D363" s="54" t="s">
        <v>257</v>
      </c>
      <c r="E363" s="62">
        <v>4.76</v>
      </c>
      <c r="F363" s="59">
        <v>5.34</v>
      </c>
      <c r="G363" s="59">
        <v>0.31</v>
      </c>
      <c r="H363" s="59">
        <v>3.3</v>
      </c>
      <c r="I363" s="59">
        <v>1.21</v>
      </c>
      <c r="J363" s="59">
        <v>16.149999999999999</v>
      </c>
      <c r="K363" s="59">
        <v>17.88</v>
      </c>
      <c r="L363" s="59">
        <v>17.13</v>
      </c>
      <c r="M363" s="59">
        <v>14.8</v>
      </c>
      <c r="N363" s="59">
        <v>15.4</v>
      </c>
      <c r="O363" s="59">
        <v>17.809999999999999</v>
      </c>
      <c r="P363" s="59">
        <v>16.16</v>
      </c>
      <c r="Q363" s="59">
        <v>3.28</v>
      </c>
      <c r="R363" s="59">
        <v>4.8600000000000003</v>
      </c>
      <c r="S363" s="59">
        <v>4.47</v>
      </c>
      <c r="T363" s="59">
        <v>4.2699999999999996</v>
      </c>
      <c r="U363" s="59">
        <v>6.58</v>
      </c>
      <c r="V363" s="59">
        <v>4.1900000000000004</v>
      </c>
      <c r="W363" s="59">
        <v>16.21</v>
      </c>
      <c r="X363" s="70">
        <v>16.079999999999998</v>
      </c>
      <c r="Y363" s="37">
        <f t="shared" si="134"/>
        <v>9.5095000000000027</v>
      </c>
      <c r="Z363" s="107">
        <f t="shared" si="135"/>
        <v>6.562580906769429</v>
      </c>
      <c r="AA363" s="35">
        <f t="shared" si="136"/>
        <v>17.88</v>
      </c>
      <c r="AB363" s="35">
        <f t="shared" si="137"/>
        <v>0.31</v>
      </c>
      <c r="AC363" s="26">
        <f t="shared" si="138"/>
        <v>17.57</v>
      </c>
    </row>
    <row r="364" spans="1:29" x14ac:dyDescent="0.2">
      <c r="A364" s="142"/>
      <c r="B364" s="142"/>
      <c r="C364" s="55" t="s">
        <v>258</v>
      </c>
      <c r="D364" s="56" t="s">
        <v>259</v>
      </c>
      <c r="E364" s="61">
        <v>83</v>
      </c>
      <c r="F364" s="60">
        <v>83</v>
      </c>
      <c r="G364" s="60">
        <v>85</v>
      </c>
      <c r="H364" s="60">
        <v>86</v>
      </c>
      <c r="I364" s="60">
        <v>85</v>
      </c>
      <c r="J364" s="60">
        <v>78</v>
      </c>
      <c r="K364" s="60">
        <v>75</v>
      </c>
      <c r="L364" s="60">
        <v>77</v>
      </c>
      <c r="M364" s="60">
        <v>78</v>
      </c>
      <c r="N364" s="60">
        <v>78</v>
      </c>
      <c r="O364" s="60">
        <v>76</v>
      </c>
      <c r="P364" s="60">
        <v>78</v>
      </c>
      <c r="Q364" s="60">
        <v>85</v>
      </c>
      <c r="R364" s="60">
        <v>85</v>
      </c>
      <c r="S364" s="60">
        <v>87</v>
      </c>
      <c r="T364" s="60">
        <v>84</v>
      </c>
      <c r="U364" s="60">
        <v>84</v>
      </c>
      <c r="V364" s="60">
        <v>85</v>
      </c>
      <c r="W364" s="60">
        <v>77</v>
      </c>
      <c r="X364" s="71">
        <v>77</v>
      </c>
      <c r="Y364" s="37">
        <f t="shared" si="134"/>
        <v>81.3</v>
      </c>
      <c r="Z364" s="107">
        <f t="shared" si="135"/>
        <v>4.0405835951596991</v>
      </c>
      <c r="AA364" s="35">
        <f t="shared" si="136"/>
        <v>87</v>
      </c>
      <c r="AB364" s="35">
        <f t="shared" si="137"/>
        <v>75</v>
      </c>
      <c r="AC364" s="26">
        <f t="shared" si="138"/>
        <v>12</v>
      </c>
    </row>
    <row r="365" spans="1:29" x14ac:dyDescent="0.2">
      <c r="A365" s="142"/>
      <c r="B365" s="142"/>
      <c r="C365" s="144" t="s">
        <v>260</v>
      </c>
      <c r="D365" s="52" t="s">
        <v>255</v>
      </c>
      <c r="E365" s="62">
        <v>42.27</v>
      </c>
      <c r="F365" s="59">
        <v>42.78</v>
      </c>
      <c r="G365" s="59">
        <v>34.979999999999997</v>
      </c>
      <c r="H365" s="59">
        <v>39.130000000000003</v>
      </c>
      <c r="I365" s="59">
        <v>36.85</v>
      </c>
      <c r="J365" s="59">
        <v>55.97</v>
      </c>
      <c r="K365" s="59">
        <v>62.55</v>
      </c>
      <c r="L365" s="59">
        <v>57.03</v>
      </c>
      <c r="M365" s="59">
        <v>57.64</v>
      </c>
      <c r="N365" s="59">
        <v>57.4</v>
      </c>
      <c r="O365" s="59">
        <v>59.51</v>
      </c>
      <c r="P365" s="59">
        <v>57.03</v>
      </c>
      <c r="Q365" s="59">
        <v>37.81</v>
      </c>
      <c r="R365" s="59">
        <v>39.049999999999997</v>
      </c>
      <c r="S365" s="59">
        <v>38.35</v>
      </c>
      <c r="T365" s="59">
        <v>41.45</v>
      </c>
      <c r="U365" s="59">
        <v>43.26</v>
      </c>
      <c r="V365" s="59">
        <v>38.26</v>
      </c>
      <c r="W365" s="59">
        <v>58.42</v>
      </c>
      <c r="X365" s="70">
        <v>58.22</v>
      </c>
      <c r="Y365" s="37">
        <f t="shared" si="134"/>
        <v>47.897999999999989</v>
      </c>
      <c r="Z365" s="107">
        <f t="shared" si="135"/>
        <v>9.8269005661420632</v>
      </c>
      <c r="AA365" s="35">
        <f t="shared" si="136"/>
        <v>62.55</v>
      </c>
      <c r="AB365" s="35">
        <f t="shared" si="137"/>
        <v>34.979999999999997</v>
      </c>
      <c r="AC365" s="26">
        <f t="shared" si="138"/>
        <v>27.57</v>
      </c>
    </row>
    <row r="366" spans="1:29" x14ac:dyDescent="0.2">
      <c r="A366" s="142"/>
      <c r="B366" s="142"/>
      <c r="C366" s="145"/>
      <c r="D366" s="53" t="s">
        <v>256</v>
      </c>
      <c r="E366" s="62">
        <v>1.32</v>
      </c>
      <c r="F366" s="59">
        <v>1.51</v>
      </c>
      <c r="G366" s="59">
        <v>0.24</v>
      </c>
      <c r="H366" s="59">
        <v>1.48</v>
      </c>
      <c r="I366" s="59">
        <v>0.18</v>
      </c>
      <c r="J366" s="59">
        <v>7.92</v>
      </c>
      <c r="K366" s="59">
        <v>7.06</v>
      </c>
      <c r="L366" s="59">
        <v>7.68</v>
      </c>
      <c r="M366" s="59">
        <v>5.61</v>
      </c>
      <c r="N366" s="59">
        <v>5.77</v>
      </c>
      <c r="O366" s="59">
        <v>7.69</v>
      </c>
      <c r="P366" s="59">
        <v>7.64</v>
      </c>
      <c r="Q366" s="59">
        <v>0.81</v>
      </c>
      <c r="R366" s="59">
        <v>1.39</v>
      </c>
      <c r="S366" s="59">
        <v>0.98</v>
      </c>
      <c r="T366" s="59">
        <v>1.6</v>
      </c>
      <c r="U366" s="59">
        <v>2.44</v>
      </c>
      <c r="V366" s="59">
        <v>1.08</v>
      </c>
      <c r="W366" s="59">
        <v>5.88</v>
      </c>
      <c r="X366" s="70">
        <v>7.21</v>
      </c>
      <c r="Y366" s="37">
        <f t="shared" si="134"/>
        <v>3.7744999999999989</v>
      </c>
      <c r="Z366" s="107">
        <f t="shared" si="135"/>
        <v>3.0346776036170207</v>
      </c>
      <c r="AA366" s="35">
        <f t="shared" si="136"/>
        <v>7.92</v>
      </c>
      <c r="AB366" s="35">
        <f t="shared" si="137"/>
        <v>0.18</v>
      </c>
      <c r="AC366" s="26">
        <f t="shared" si="138"/>
        <v>7.74</v>
      </c>
    </row>
    <row r="367" spans="1:29" x14ac:dyDescent="0.2">
      <c r="A367" s="143"/>
      <c r="B367" s="143"/>
      <c r="C367" s="146"/>
      <c r="D367" s="54" t="s">
        <v>257</v>
      </c>
      <c r="E367" s="63">
        <v>6.32</v>
      </c>
      <c r="F367" s="64">
        <v>7.02</v>
      </c>
      <c r="G367" s="64">
        <v>0.95</v>
      </c>
      <c r="H367" s="64">
        <v>4.6900000000000004</v>
      </c>
      <c r="I367" s="64">
        <v>2.08</v>
      </c>
      <c r="J367" s="64">
        <v>18.89</v>
      </c>
      <c r="K367" s="64">
        <v>20.260000000000002</v>
      </c>
      <c r="L367" s="64">
        <v>19.95</v>
      </c>
      <c r="M367" s="64">
        <v>17.12</v>
      </c>
      <c r="N367" s="64">
        <v>17.86</v>
      </c>
      <c r="O367" s="64">
        <v>20.46</v>
      </c>
      <c r="P367" s="64">
        <v>18.8</v>
      </c>
      <c r="Q367" s="64">
        <v>4.75</v>
      </c>
      <c r="R367" s="64">
        <v>6.68</v>
      </c>
      <c r="S367" s="64">
        <v>6.21</v>
      </c>
      <c r="T367" s="64">
        <v>5.76</v>
      </c>
      <c r="U367" s="64">
        <v>8.52</v>
      </c>
      <c r="V367" s="64">
        <v>5.87</v>
      </c>
      <c r="W367" s="64">
        <v>18.7</v>
      </c>
      <c r="X367" s="72">
        <v>18.59</v>
      </c>
      <c r="Y367" s="38">
        <f t="shared" si="134"/>
        <v>11.474000000000002</v>
      </c>
      <c r="Z367" s="108">
        <f t="shared" si="135"/>
        <v>7.1601017340611337</v>
      </c>
      <c r="AA367" s="51">
        <f t="shared" si="136"/>
        <v>20.46</v>
      </c>
      <c r="AB367" s="51">
        <f t="shared" si="137"/>
        <v>0.95</v>
      </c>
      <c r="AC367" s="27">
        <f t="shared" si="138"/>
        <v>19.510000000000002</v>
      </c>
    </row>
    <row r="368" spans="1:29" x14ac:dyDescent="0.2">
      <c r="A368" s="141" t="s">
        <v>484</v>
      </c>
      <c r="B368" s="141" t="s">
        <v>142</v>
      </c>
      <c r="C368" s="144" t="s">
        <v>254</v>
      </c>
      <c r="D368" s="52" t="s">
        <v>255</v>
      </c>
      <c r="E368" s="65">
        <v>54.27</v>
      </c>
      <c r="F368" s="66">
        <v>53.67</v>
      </c>
      <c r="G368" s="66">
        <v>54.98</v>
      </c>
      <c r="H368" s="66">
        <v>50.37</v>
      </c>
      <c r="I368" s="66">
        <v>52.87</v>
      </c>
      <c r="J368" s="66">
        <v>55.55</v>
      </c>
      <c r="K368" s="66">
        <v>55.06</v>
      </c>
      <c r="L368" s="66">
        <v>54.4</v>
      </c>
      <c r="M368" s="66">
        <v>55.53</v>
      </c>
      <c r="N368" s="66">
        <v>56.53</v>
      </c>
      <c r="O368" s="66">
        <v>55.95</v>
      </c>
      <c r="P368" s="66">
        <v>53.98</v>
      </c>
      <c r="Q368" s="66">
        <v>55.74</v>
      </c>
      <c r="R368" s="66">
        <v>52.58</v>
      </c>
      <c r="S368" s="66">
        <v>53.39</v>
      </c>
      <c r="T368" s="66">
        <v>60.99</v>
      </c>
      <c r="U368" s="66">
        <v>57.08</v>
      </c>
      <c r="V368" s="66">
        <v>54.27</v>
      </c>
      <c r="W368" s="66">
        <v>59.66</v>
      </c>
      <c r="X368" s="69">
        <v>53.9</v>
      </c>
      <c r="Y368" s="36">
        <f t="shared" si="134"/>
        <v>55.038500000000013</v>
      </c>
      <c r="Z368" s="106">
        <f t="shared" si="135"/>
        <v>2.363519398559788</v>
      </c>
      <c r="AA368" s="44">
        <f t="shared" si="136"/>
        <v>60.99</v>
      </c>
      <c r="AB368" s="44">
        <f t="shared" si="137"/>
        <v>50.37</v>
      </c>
      <c r="AC368" s="25">
        <f>AA368-AB368</f>
        <v>10.620000000000005</v>
      </c>
    </row>
    <row r="369" spans="1:29" x14ac:dyDescent="0.2">
      <c r="A369" s="142"/>
      <c r="B369" s="142"/>
      <c r="C369" s="145"/>
      <c r="D369" s="53" t="s">
        <v>256</v>
      </c>
      <c r="E369" s="62">
        <v>0.25</v>
      </c>
      <c r="F369" s="59">
        <v>0.4</v>
      </c>
      <c r="G369" s="59">
        <v>0.96</v>
      </c>
      <c r="H369" s="59">
        <v>0.75</v>
      </c>
      <c r="I369" s="59">
        <v>0.82</v>
      </c>
      <c r="J369" s="59">
        <v>0.49</v>
      </c>
      <c r="K369" s="59">
        <v>0.5</v>
      </c>
      <c r="L369" s="59">
        <v>0.77</v>
      </c>
      <c r="M369" s="59">
        <v>0.83</v>
      </c>
      <c r="N369" s="59">
        <v>0.85</v>
      </c>
      <c r="O369" s="59">
        <v>1.1299999999999999</v>
      </c>
      <c r="P369" s="59">
        <v>1.28</v>
      </c>
      <c r="Q369" s="59">
        <v>2.1</v>
      </c>
      <c r="R369" s="59">
        <v>2.4700000000000002</v>
      </c>
      <c r="S369" s="59">
        <v>1.2</v>
      </c>
      <c r="T369" s="59">
        <v>0.98</v>
      </c>
      <c r="U369" s="59">
        <v>1.74</v>
      </c>
      <c r="V369" s="59">
        <v>1.92</v>
      </c>
      <c r="W369" s="59">
        <v>1.28</v>
      </c>
      <c r="X369" s="70">
        <v>2.31</v>
      </c>
      <c r="Y369" s="37">
        <f t="shared" si="134"/>
        <v>1.1515</v>
      </c>
      <c r="Z369" s="107">
        <f t="shared" si="135"/>
        <v>0.64356960937047314</v>
      </c>
      <c r="AA369" s="35">
        <f t="shared" si="136"/>
        <v>2.4700000000000002</v>
      </c>
      <c r="AB369" s="35">
        <f t="shared" si="137"/>
        <v>0.25</v>
      </c>
      <c r="AC369" s="26">
        <f t="shared" ref="AC369:AC374" si="139">AA369-AB369</f>
        <v>2.2200000000000002</v>
      </c>
    </row>
    <row r="370" spans="1:29" x14ac:dyDescent="0.2">
      <c r="A370" s="142"/>
      <c r="B370" s="142"/>
      <c r="C370" s="146"/>
      <c r="D370" s="54" t="s">
        <v>257</v>
      </c>
      <c r="E370" s="62">
        <v>2.86</v>
      </c>
      <c r="F370" s="59">
        <v>2.73</v>
      </c>
      <c r="G370" s="59">
        <v>4.4800000000000004</v>
      </c>
      <c r="H370" s="59">
        <v>3.03</v>
      </c>
      <c r="I370" s="59">
        <v>4.17</v>
      </c>
      <c r="J370" s="59">
        <v>3.48</v>
      </c>
      <c r="K370" s="59">
        <v>3.28</v>
      </c>
      <c r="L370" s="59">
        <v>5.27</v>
      </c>
      <c r="M370" s="59">
        <v>4.5999999999999996</v>
      </c>
      <c r="N370" s="59">
        <v>4.67</v>
      </c>
      <c r="O370" s="59">
        <v>5.23</v>
      </c>
      <c r="P370" s="59">
        <v>4.7300000000000004</v>
      </c>
      <c r="Q370" s="59">
        <v>7.44</v>
      </c>
      <c r="R370" s="59">
        <v>7.61</v>
      </c>
      <c r="S370" s="59">
        <v>5.55</v>
      </c>
      <c r="T370" s="59">
        <v>7.14</v>
      </c>
      <c r="U370" s="59">
        <v>7.55</v>
      </c>
      <c r="V370" s="59">
        <v>6.43</v>
      </c>
      <c r="W370" s="59">
        <v>7.38</v>
      </c>
      <c r="X370" s="70">
        <v>7.35</v>
      </c>
      <c r="Y370" s="37">
        <f t="shared" si="134"/>
        <v>5.2489999999999997</v>
      </c>
      <c r="Z370" s="107">
        <f t="shared" si="135"/>
        <v>1.723692181580607</v>
      </c>
      <c r="AA370" s="35">
        <f t="shared" si="136"/>
        <v>7.61</v>
      </c>
      <c r="AB370" s="35">
        <f t="shared" si="137"/>
        <v>2.73</v>
      </c>
      <c r="AC370" s="26">
        <f t="shared" si="139"/>
        <v>4.8800000000000008</v>
      </c>
    </row>
    <row r="371" spans="1:29" x14ac:dyDescent="0.2">
      <c r="A371" s="142"/>
      <c r="B371" s="142"/>
      <c r="C371" s="55" t="s">
        <v>258</v>
      </c>
      <c r="D371" s="56" t="s">
        <v>259</v>
      </c>
      <c r="E371" s="61">
        <v>80</v>
      </c>
      <c r="F371" s="60">
        <v>81</v>
      </c>
      <c r="G371" s="60">
        <v>79</v>
      </c>
      <c r="H371" s="60">
        <v>82</v>
      </c>
      <c r="I371" s="60">
        <v>81</v>
      </c>
      <c r="J371" s="60">
        <v>80</v>
      </c>
      <c r="K371" s="60">
        <v>80</v>
      </c>
      <c r="L371" s="60">
        <v>81</v>
      </c>
      <c r="M371" s="60">
        <v>80</v>
      </c>
      <c r="N371" s="60">
        <v>79</v>
      </c>
      <c r="O371" s="60">
        <v>80</v>
      </c>
      <c r="P371" s="60">
        <v>81</v>
      </c>
      <c r="Q371" s="60">
        <v>81</v>
      </c>
      <c r="R371" s="60">
        <v>81</v>
      </c>
      <c r="S371" s="60">
        <v>81</v>
      </c>
      <c r="T371" s="60">
        <v>77</v>
      </c>
      <c r="U371" s="60">
        <v>79</v>
      </c>
      <c r="V371" s="60">
        <v>80</v>
      </c>
      <c r="W371" s="60">
        <v>77</v>
      </c>
      <c r="X371" s="71">
        <v>82</v>
      </c>
      <c r="Y371" s="37">
        <f t="shared" si="134"/>
        <v>80.099999999999994</v>
      </c>
      <c r="Z371" s="107">
        <f t="shared" si="135"/>
        <v>1.3726654823065192</v>
      </c>
      <c r="AA371" s="35">
        <f t="shared" si="136"/>
        <v>82</v>
      </c>
      <c r="AB371" s="35">
        <f t="shared" si="137"/>
        <v>77</v>
      </c>
      <c r="AC371" s="26">
        <f t="shared" si="139"/>
        <v>5</v>
      </c>
    </row>
    <row r="372" spans="1:29" x14ac:dyDescent="0.2">
      <c r="A372" s="142"/>
      <c r="B372" s="142"/>
      <c r="C372" s="144" t="s">
        <v>260</v>
      </c>
      <c r="D372" s="52" t="s">
        <v>255</v>
      </c>
      <c r="E372" s="62">
        <v>50.32</v>
      </c>
      <c r="F372" s="59">
        <v>49.63</v>
      </c>
      <c r="G372" s="59">
        <v>51.17</v>
      </c>
      <c r="H372" s="59">
        <v>45.78</v>
      </c>
      <c r="I372" s="59">
        <v>48.68</v>
      </c>
      <c r="J372" s="59">
        <v>51.76</v>
      </c>
      <c r="K372" s="59">
        <v>51.21</v>
      </c>
      <c r="L372" s="59">
        <v>50.45</v>
      </c>
      <c r="M372" s="59">
        <v>51.76</v>
      </c>
      <c r="N372" s="59">
        <v>52.9</v>
      </c>
      <c r="O372" s="59">
        <v>52.23</v>
      </c>
      <c r="P372" s="59">
        <v>49.94</v>
      </c>
      <c r="Q372" s="59">
        <v>51.92</v>
      </c>
      <c r="R372" s="59">
        <v>48.37</v>
      </c>
      <c r="S372" s="59">
        <v>49.31</v>
      </c>
      <c r="T372" s="59">
        <v>57.89</v>
      </c>
      <c r="U372" s="59">
        <v>53.53</v>
      </c>
      <c r="V372" s="59">
        <v>50.35</v>
      </c>
      <c r="W372" s="59">
        <v>56.44</v>
      </c>
      <c r="X372" s="70">
        <v>49.79</v>
      </c>
      <c r="Y372" s="37">
        <f t="shared" si="134"/>
        <v>51.171499999999995</v>
      </c>
      <c r="Z372" s="107">
        <f t="shared" si="135"/>
        <v>2.6963099052711201</v>
      </c>
      <c r="AA372" s="35">
        <f t="shared" si="136"/>
        <v>57.89</v>
      </c>
      <c r="AB372" s="35">
        <f t="shared" si="137"/>
        <v>45.78</v>
      </c>
      <c r="AC372" s="26">
        <f t="shared" si="139"/>
        <v>12.11</v>
      </c>
    </row>
    <row r="373" spans="1:29" x14ac:dyDescent="0.2">
      <c r="A373" s="142"/>
      <c r="B373" s="142"/>
      <c r="C373" s="145"/>
      <c r="D373" s="53" t="s">
        <v>256</v>
      </c>
      <c r="E373" s="62">
        <v>0.2</v>
      </c>
      <c r="F373" s="59">
        <v>0.38</v>
      </c>
      <c r="G373" s="59">
        <v>1.02</v>
      </c>
      <c r="H373" s="59">
        <v>0.79</v>
      </c>
      <c r="I373" s="59">
        <v>0.87</v>
      </c>
      <c r="J373" s="59">
        <v>0.48</v>
      </c>
      <c r="K373" s="59">
        <v>0.48</v>
      </c>
      <c r="L373" s="59">
        <v>0.8</v>
      </c>
      <c r="M373" s="59">
        <v>0.86</v>
      </c>
      <c r="N373" s="59">
        <v>0.88</v>
      </c>
      <c r="O373" s="59">
        <v>1.21</v>
      </c>
      <c r="P373" s="59">
        <v>1.39</v>
      </c>
      <c r="Q373" s="59">
        <v>2.31</v>
      </c>
      <c r="R373" s="59">
        <v>2.77</v>
      </c>
      <c r="S373" s="59">
        <v>1.3</v>
      </c>
      <c r="T373" s="59">
        <v>1.03</v>
      </c>
      <c r="U373" s="59">
        <v>1.89</v>
      </c>
      <c r="V373" s="59">
        <v>2.12</v>
      </c>
      <c r="W373" s="59">
        <v>1.37</v>
      </c>
      <c r="X373" s="70">
        <v>2.58</v>
      </c>
      <c r="Y373" s="37">
        <f t="shared" si="134"/>
        <v>1.2365000000000002</v>
      </c>
      <c r="Z373" s="107">
        <f t="shared" si="135"/>
        <v>0.73976721089528463</v>
      </c>
      <c r="AA373" s="35">
        <f t="shared" si="136"/>
        <v>2.77</v>
      </c>
      <c r="AB373" s="35">
        <f t="shared" si="137"/>
        <v>0.2</v>
      </c>
      <c r="AC373" s="26">
        <f t="shared" si="139"/>
        <v>2.57</v>
      </c>
    </row>
    <row r="374" spans="1:29" x14ac:dyDescent="0.2">
      <c r="A374" s="143"/>
      <c r="B374" s="143"/>
      <c r="C374" s="146"/>
      <c r="D374" s="54" t="s">
        <v>257</v>
      </c>
      <c r="E374" s="63">
        <v>3.65</v>
      </c>
      <c r="F374" s="64">
        <v>3.51</v>
      </c>
      <c r="G374" s="64">
        <v>5.51</v>
      </c>
      <c r="H374" s="64">
        <v>4.01</v>
      </c>
      <c r="I374" s="64">
        <v>5.25</v>
      </c>
      <c r="J374" s="64">
        <v>4.3099999999999996</v>
      </c>
      <c r="K374" s="64">
        <v>4.12</v>
      </c>
      <c r="L374" s="64">
        <v>6.48</v>
      </c>
      <c r="M374" s="64">
        <v>5.63</v>
      </c>
      <c r="N374" s="64">
        <v>5.69</v>
      </c>
      <c r="O374" s="64">
        <v>6.35</v>
      </c>
      <c r="P374" s="64">
        <v>5.85</v>
      </c>
      <c r="Q374" s="64">
        <v>8.9499999999999993</v>
      </c>
      <c r="R374" s="64">
        <v>9.3800000000000008</v>
      </c>
      <c r="S374" s="64">
        <v>6.87</v>
      </c>
      <c r="T374" s="64">
        <v>8.31</v>
      </c>
      <c r="U374" s="64">
        <v>9</v>
      </c>
      <c r="V374" s="64">
        <v>7.84</v>
      </c>
      <c r="W374" s="64">
        <v>8.65</v>
      </c>
      <c r="X374" s="72">
        <v>8.9700000000000006</v>
      </c>
      <c r="Y374" s="38">
        <f t="shared" si="134"/>
        <v>6.416500000000001</v>
      </c>
      <c r="Z374" s="108">
        <f t="shared" si="135"/>
        <v>1.9796817261474382</v>
      </c>
      <c r="AA374" s="51">
        <f t="shared" si="136"/>
        <v>9.3800000000000008</v>
      </c>
      <c r="AB374" s="51">
        <f t="shared" si="137"/>
        <v>3.51</v>
      </c>
      <c r="AC374" s="27">
        <f t="shared" si="139"/>
        <v>5.870000000000001</v>
      </c>
    </row>
    <row r="375" spans="1:29" x14ac:dyDescent="0.2">
      <c r="A375" s="141" t="s">
        <v>484</v>
      </c>
      <c r="B375" s="141" t="s">
        <v>143</v>
      </c>
      <c r="C375" s="144" t="s">
        <v>254</v>
      </c>
      <c r="D375" s="52" t="s">
        <v>255</v>
      </c>
      <c r="E375" s="65">
        <v>52.49</v>
      </c>
      <c r="F375" s="66">
        <v>53.43</v>
      </c>
      <c r="G375" s="66">
        <v>53.65</v>
      </c>
      <c r="H375" s="66">
        <v>54.07</v>
      </c>
      <c r="I375" s="66">
        <v>54.82</v>
      </c>
      <c r="J375" s="66">
        <v>53.65</v>
      </c>
      <c r="K375" s="66">
        <v>54.77</v>
      </c>
      <c r="L375" s="66">
        <v>55.97</v>
      </c>
      <c r="M375" s="66">
        <v>54.64</v>
      </c>
      <c r="N375" s="66">
        <v>54.04</v>
      </c>
      <c r="O375" s="66">
        <v>53.37</v>
      </c>
      <c r="P375" s="66">
        <v>52.45</v>
      </c>
      <c r="Q375" s="66">
        <v>54.31</v>
      </c>
      <c r="R375" s="66">
        <v>54.42</v>
      </c>
      <c r="S375" s="66">
        <v>53.77</v>
      </c>
      <c r="T375" s="66">
        <v>47.91</v>
      </c>
      <c r="U375" s="66">
        <v>51.99</v>
      </c>
      <c r="V375" s="66">
        <v>50.78</v>
      </c>
      <c r="W375" s="66">
        <v>49.53</v>
      </c>
      <c r="X375" s="69">
        <v>49.84</v>
      </c>
      <c r="Y375" s="36">
        <f t="shared" si="134"/>
        <v>52.994999999999983</v>
      </c>
      <c r="Z375" s="106">
        <f t="shared" si="135"/>
        <v>2.0534912504779448</v>
      </c>
      <c r="AA375" s="44">
        <f t="shared" si="136"/>
        <v>55.97</v>
      </c>
      <c r="AB375" s="44">
        <f t="shared" si="137"/>
        <v>47.91</v>
      </c>
      <c r="AC375" s="25">
        <f>AA375-AB375</f>
        <v>8.0600000000000023</v>
      </c>
    </row>
    <row r="376" spans="1:29" x14ac:dyDescent="0.2">
      <c r="A376" s="142"/>
      <c r="B376" s="142"/>
      <c r="C376" s="145"/>
      <c r="D376" s="53" t="s">
        <v>256</v>
      </c>
      <c r="E376" s="62">
        <v>1.0900000000000001</v>
      </c>
      <c r="F376" s="59">
        <v>1.5</v>
      </c>
      <c r="G376" s="59">
        <v>2.52</v>
      </c>
      <c r="H376" s="59">
        <v>0.94</v>
      </c>
      <c r="I376" s="59">
        <v>2.48</v>
      </c>
      <c r="J376" s="59">
        <v>1.7</v>
      </c>
      <c r="K376" s="59">
        <v>2.6</v>
      </c>
      <c r="L376" s="59">
        <v>1.26</v>
      </c>
      <c r="M376" s="59">
        <v>1.5</v>
      </c>
      <c r="N376" s="59">
        <v>1.47</v>
      </c>
      <c r="O376" s="59">
        <v>2.0299999999999998</v>
      </c>
      <c r="P376" s="59">
        <v>2.4</v>
      </c>
      <c r="Q376" s="59">
        <v>1.92</v>
      </c>
      <c r="R376" s="59">
        <v>2.6</v>
      </c>
      <c r="S376" s="59">
        <v>1.63</v>
      </c>
      <c r="T376" s="59">
        <v>1.68</v>
      </c>
      <c r="U376" s="59">
        <v>2.4500000000000002</v>
      </c>
      <c r="V376" s="59">
        <v>2.52</v>
      </c>
      <c r="W376" s="59">
        <v>3.08</v>
      </c>
      <c r="X376" s="70">
        <v>3.02</v>
      </c>
      <c r="Y376" s="37">
        <f t="shared" si="134"/>
        <v>2.0194999999999999</v>
      </c>
      <c r="Z376" s="107">
        <f t="shared" si="135"/>
        <v>0.63534884740175446</v>
      </c>
      <c r="AA376" s="35">
        <f t="shared" si="136"/>
        <v>3.08</v>
      </c>
      <c r="AB376" s="35">
        <f t="shared" si="137"/>
        <v>0.94</v>
      </c>
      <c r="AC376" s="26">
        <f t="shared" ref="AC376:AC381" si="140">AA376-AB376</f>
        <v>2.14</v>
      </c>
    </row>
    <row r="377" spans="1:29" x14ac:dyDescent="0.2">
      <c r="A377" s="142"/>
      <c r="B377" s="142"/>
      <c r="C377" s="146"/>
      <c r="D377" s="54" t="s">
        <v>257</v>
      </c>
      <c r="E377" s="62">
        <v>5.31</v>
      </c>
      <c r="F377" s="59">
        <v>6.81</v>
      </c>
      <c r="G377" s="59">
        <v>9.27</v>
      </c>
      <c r="H377" s="59">
        <v>5.5</v>
      </c>
      <c r="I377" s="59">
        <v>8.75</v>
      </c>
      <c r="J377" s="59">
        <v>7.09</v>
      </c>
      <c r="K377" s="59">
        <v>9.94</v>
      </c>
      <c r="L377" s="59">
        <v>6.86</v>
      </c>
      <c r="M377" s="59">
        <v>6.56</v>
      </c>
      <c r="N377" s="59">
        <v>6.05</v>
      </c>
      <c r="O377" s="59">
        <v>7.01</v>
      </c>
      <c r="P377" s="59">
        <v>7.08</v>
      </c>
      <c r="Q377" s="59">
        <v>6.05</v>
      </c>
      <c r="R377" s="59">
        <v>9.68</v>
      </c>
      <c r="S377" s="59">
        <v>7.28</v>
      </c>
      <c r="T377" s="59">
        <v>5.63</v>
      </c>
      <c r="U377" s="59">
        <v>8.41</v>
      </c>
      <c r="V377" s="59">
        <v>7.93</v>
      </c>
      <c r="W377" s="59">
        <v>8.69</v>
      </c>
      <c r="X377" s="70">
        <v>9.08</v>
      </c>
      <c r="Y377" s="37">
        <f t="shared" si="134"/>
        <v>7.4490000000000007</v>
      </c>
      <c r="Z377" s="107">
        <f t="shared" si="135"/>
        <v>1.4359148926546246</v>
      </c>
      <c r="AA377" s="35">
        <f t="shared" si="136"/>
        <v>9.94</v>
      </c>
      <c r="AB377" s="35">
        <f t="shared" si="137"/>
        <v>5.31</v>
      </c>
      <c r="AC377" s="26">
        <f t="shared" si="140"/>
        <v>4.63</v>
      </c>
    </row>
    <row r="378" spans="1:29" x14ac:dyDescent="0.2">
      <c r="A378" s="142"/>
      <c r="B378" s="142"/>
      <c r="C378" s="55" t="s">
        <v>258</v>
      </c>
      <c r="D378" s="56" t="s">
        <v>259</v>
      </c>
      <c r="E378" s="61">
        <v>81</v>
      </c>
      <c r="F378" s="60">
        <v>81</v>
      </c>
      <c r="G378" s="60">
        <v>80</v>
      </c>
      <c r="H378" s="60">
        <v>80</v>
      </c>
      <c r="I378" s="60">
        <v>80</v>
      </c>
      <c r="J378" s="60">
        <v>81</v>
      </c>
      <c r="K378" s="60">
        <v>80</v>
      </c>
      <c r="L378" s="60">
        <v>79</v>
      </c>
      <c r="M378" s="60">
        <v>79</v>
      </c>
      <c r="N378" s="60">
        <v>80</v>
      </c>
      <c r="O378" s="60">
        <v>81</v>
      </c>
      <c r="P378" s="60">
        <v>81</v>
      </c>
      <c r="Q378" s="60">
        <v>80</v>
      </c>
      <c r="R378" s="60">
        <v>80</v>
      </c>
      <c r="S378" s="60">
        <v>80</v>
      </c>
      <c r="T378" s="60">
        <v>83</v>
      </c>
      <c r="U378" s="60">
        <v>82</v>
      </c>
      <c r="V378" s="60">
        <v>82</v>
      </c>
      <c r="W378" s="60">
        <v>83</v>
      </c>
      <c r="X378" s="71">
        <v>84</v>
      </c>
      <c r="Y378" s="37">
        <f t="shared" si="134"/>
        <v>80.849999999999994</v>
      </c>
      <c r="Z378" s="107">
        <f t="shared" si="135"/>
        <v>1.3484884325167861</v>
      </c>
      <c r="AA378" s="35">
        <f t="shared" si="136"/>
        <v>84</v>
      </c>
      <c r="AB378" s="35">
        <f t="shared" si="137"/>
        <v>79</v>
      </c>
      <c r="AC378" s="26">
        <f t="shared" si="140"/>
        <v>5</v>
      </c>
    </row>
    <row r="379" spans="1:29" x14ac:dyDescent="0.2">
      <c r="A379" s="142"/>
      <c r="B379" s="142"/>
      <c r="C379" s="144" t="s">
        <v>260</v>
      </c>
      <c r="D379" s="52" t="s">
        <v>255</v>
      </c>
      <c r="E379" s="62">
        <v>48.29</v>
      </c>
      <c r="F379" s="59">
        <v>49.34</v>
      </c>
      <c r="G379" s="59">
        <v>49.64</v>
      </c>
      <c r="H379" s="59">
        <v>50.12</v>
      </c>
      <c r="I379" s="59">
        <v>50.97</v>
      </c>
      <c r="J379" s="59">
        <v>49.61</v>
      </c>
      <c r="K379" s="59">
        <v>50.91</v>
      </c>
      <c r="L379" s="59">
        <v>52.3</v>
      </c>
      <c r="M379" s="59">
        <v>50.78</v>
      </c>
      <c r="N379" s="59">
        <v>50.06</v>
      </c>
      <c r="O379" s="59">
        <v>49.26</v>
      </c>
      <c r="P379" s="59">
        <v>48.23</v>
      </c>
      <c r="Q379" s="59">
        <v>50.39</v>
      </c>
      <c r="R379" s="59">
        <v>50.49</v>
      </c>
      <c r="S379" s="59">
        <v>49.75</v>
      </c>
      <c r="T379" s="59">
        <v>42.83</v>
      </c>
      <c r="U379" s="59">
        <v>47.67</v>
      </c>
      <c r="V379" s="59">
        <v>46.27</v>
      </c>
      <c r="W379" s="59">
        <v>44.77</v>
      </c>
      <c r="X379" s="70">
        <v>45.04</v>
      </c>
      <c r="Y379" s="37">
        <f t="shared" si="134"/>
        <v>48.835999999999999</v>
      </c>
      <c r="Z379" s="107">
        <f t="shared" si="135"/>
        <v>2.4177989120163335</v>
      </c>
      <c r="AA379" s="35">
        <f t="shared" si="136"/>
        <v>52.3</v>
      </c>
      <c r="AB379" s="35">
        <f t="shared" si="137"/>
        <v>42.83</v>
      </c>
      <c r="AC379" s="26">
        <f t="shared" si="140"/>
        <v>9.4699999999999989</v>
      </c>
    </row>
    <row r="380" spans="1:29" x14ac:dyDescent="0.2">
      <c r="A380" s="142"/>
      <c r="B380" s="142"/>
      <c r="C380" s="145"/>
      <c r="D380" s="53" t="s">
        <v>256</v>
      </c>
      <c r="E380" s="62">
        <v>1.17</v>
      </c>
      <c r="F380" s="59">
        <v>1.65</v>
      </c>
      <c r="G380" s="59">
        <v>2.8</v>
      </c>
      <c r="H380" s="59">
        <v>1.01</v>
      </c>
      <c r="I380" s="59">
        <v>2.75</v>
      </c>
      <c r="J380" s="59">
        <v>1.87</v>
      </c>
      <c r="K380" s="59">
        <v>2.9</v>
      </c>
      <c r="L380" s="59">
        <v>1.37</v>
      </c>
      <c r="M380" s="59">
        <v>1.64</v>
      </c>
      <c r="N380" s="59">
        <v>1.61</v>
      </c>
      <c r="O380" s="59">
        <v>2.2599999999999998</v>
      </c>
      <c r="P380" s="59">
        <v>2.69</v>
      </c>
      <c r="Q380" s="59">
        <v>2.12</v>
      </c>
      <c r="R380" s="59">
        <v>2.89</v>
      </c>
      <c r="S380" s="59">
        <v>1.81</v>
      </c>
      <c r="T380" s="59">
        <v>1.9</v>
      </c>
      <c r="U380" s="59">
        <v>2.77</v>
      </c>
      <c r="V380" s="59">
        <v>2.86</v>
      </c>
      <c r="W380" s="59">
        <v>3.53</v>
      </c>
      <c r="X380" s="70">
        <v>3.46</v>
      </c>
      <c r="Y380" s="37">
        <f t="shared" si="134"/>
        <v>2.2530000000000006</v>
      </c>
      <c r="Z380" s="107">
        <f t="shared" si="135"/>
        <v>0.74057658902406798</v>
      </c>
      <c r="AA380" s="35">
        <f t="shared" si="136"/>
        <v>3.53</v>
      </c>
      <c r="AB380" s="35">
        <f t="shared" si="137"/>
        <v>1.01</v>
      </c>
      <c r="AC380" s="26">
        <f t="shared" si="140"/>
        <v>2.5199999999999996</v>
      </c>
    </row>
    <row r="381" spans="1:29" x14ac:dyDescent="0.2">
      <c r="A381" s="143"/>
      <c r="B381" s="143"/>
      <c r="C381" s="146"/>
      <c r="D381" s="54" t="s">
        <v>257</v>
      </c>
      <c r="E381" s="63">
        <v>6.64</v>
      </c>
      <c r="F381" s="64">
        <v>8.34</v>
      </c>
      <c r="G381" s="64">
        <v>11.27</v>
      </c>
      <c r="H381" s="64">
        <v>6.76</v>
      </c>
      <c r="I381" s="64">
        <v>10.57</v>
      </c>
      <c r="J381" s="64">
        <v>8.67</v>
      </c>
      <c r="K381" s="64">
        <v>11.98</v>
      </c>
      <c r="L381" s="64">
        <v>8.24</v>
      </c>
      <c r="M381" s="64">
        <v>7.96</v>
      </c>
      <c r="N381" s="64">
        <v>7.41</v>
      </c>
      <c r="O381" s="64">
        <v>8.59</v>
      </c>
      <c r="P381" s="64">
        <v>8.76</v>
      </c>
      <c r="Q381" s="64">
        <v>7.39</v>
      </c>
      <c r="R381" s="64">
        <v>11.71</v>
      </c>
      <c r="S381" s="64">
        <v>8.89</v>
      </c>
      <c r="T381" s="64">
        <v>7.37</v>
      </c>
      <c r="U381" s="64">
        <v>10.42</v>
      </c>
      <c r="V381" s="64">
        <v>9.9700000000000006</v>
      </c>
      <c r="W381" s="64">
        <v>11.06</v>
      </c>
      <c r="X381" s="72">
        <v>11.47</v>
      </c>
      <c r="Y381" s="38">
        <f t="shared" si="134"/>
        <v>9.1735000000000007</v>
      </c>
      <c r="Z381" s="108">
        <f t="shared" si="135"/>
        <v>1.7373278786385566</v>
      </c>
      <c r="AA381" s="51">
        <f t="shared" si="136"/>
        <v>11.98</v>
      </c>
      <c r="AB381" s="51">
        <f t="shared" si="137"/>
        <v>6.64</v>
      </c>
      <c r="AC381" s="27">
        <f t="shared" si="140"/>
        <v>5.3400000000000007</v>
      </c>
    </row>
    <row r="382" spans="1:29" x14ac:dyDescent="0.2">
      <c r="A382" s="141" t="s">
        <v>484</v>
      </c>
      <c r="B382" s="141" t="s">
        <v>144</v>
      </c>
      <c r="C382" s="144" t="s">
        <v>254</v>
      </c>
      <c r="D382" s="52" t="s">
        <v>255</v>
      </c>
      <c r="E382" s="65">
        <v>50.61</v>
      </c>
      <c r="F382" s="66">
        <v>55.38</v>
      </c>
      <c r="G382" s="66">
        <v>50.83</v>
      </c>
      <c r="H382" s="66">
        <v>51.98</v>
      </c>
      <c r="I382" s="66">
        <v>50.74</v>
      </c>
      <c r="J382" s="66">
        <v>50.66</v>
      </c>
      <c r="K382" s="66">
        <v>51.56</v>
      </c>
      <c r="L382" s="66">
        <v>52</v>
      </c>
      <c r="M382" s="66">
        <v>45.07</v>
      </c>
      <c r="N382" s="66">
        <v>46.26</v>
      </c>
      <c r="O382" s="66">
        <v>48.14</v>
      </c>
      <c r="P382" s="66">
        <v>49.7</v>
      </c>
      <c r="Q382" s="66">
        <v>46.61</v>
      </c>
      <c r="R382" s="66">
        <v>41.58</v>
      </c>
      <c r="S382" s="66">
        <v>45.08</v>
      </c>
      <c r="T382" s="66">
        <v>49.15</v>
      </c>
      <c r="U382" s="66">
        <v>47.03</v>
      </c>
      <c r="V382" s="66">
        <v>49.34</v>
      </c>
      <c r="W382" s="66">
        <v>51.89</v>
      </c>
      <c r="X382" s="69">
        <v>47.75</v>
      </c>
      <c r="Y382" s="36">
        <f t="shared" si="134"/>
        <v>49.067999999999998</v>
      </c>
      <c r="Z382" s="106">
        <f t="shared" si="135"/>
        <v>3.1707604932039821</v>
      </c>
      <c r="AA382" s="44">
        <f t="shared" si="136"/>
        <v>55.38</v>
      </c>
      <c r="AB382" s="44">
        <f t="shared" si="137"/>
        <v>41.58</v>
      </c>
      <c r="AC382" s="25">
        <f>AA382-AB382</f>
        <v>13.800000000000004</v>
      </c>
    </row>
    <row r="383" spans="1:29" x14ac:dyDescent="0.2">
      <c r="A383" s="142"/>
      <c r="B383" s="142"/>
      <c r="C383" s="145"/>
      <c r="D383" s="53" t="s">
        <v>256</v>
      </c>
      <c r="E383" s="62">
        <v>0.68</v>
      </c>
      <c r="F383" s="59">
        <v>0.91</v>
      </c>
      <c r="G383" s="59">
        <v>0.62</v>
      </c>
      <c r="H383" s="59">
        <v>0.49</v>
      </c>
      <c r="I383" s="59">
        <v>0.38</v>
      </c>
      <c r="J383" s="59">
        <v>0.56000000000000005</v>
      </c>
      <c r="K383" s="59">
        <v>0.5</v>
      </c>
      <c r="L383" s="59">
        <v>0.7</v>
      </c>
      <c r="M383" s="59">
        <v>0.36</v>
      </c>
      <c r="N383" s="59">
        <v>0.36</v>
      </c>
      <c r="O383" s="59">
        <v>0.1</v>
      </c>
      <c r="P383" s="59">
        <v>1.05</v>
      </c>
      <c r="Q383" s="59">
        <v>0.93</v>
      </c>
      <c r="R383" s="59">
        <v>0.15</v>
      </c>
      <c r="S383" s="59">
        <v>0.11</v>
      </c>
      <c r="T383" s="59">
        <v>1.22</v>
      </c>
      <c r="U383" s="59">
        <v>0.94</v>
      </c>
      <c r="V383" s="59">
        <v>0.63</v>
      </c>
      <c r="W383" s="59">
        <v>0.63</v>
      </c>
      <c r="X383" s="70">
        <v>0.91</v>
      </c>
      <c r="Y383" s="37">
        <f t="shared" si="134"/>
        <v>0.61150000000000015</v>
      </c>
      <c r="Z383" s="107">
        <f t="shared" si="135"/>
        <v>0.31618240904495865</v>
      </c>
      <c r="AA383" s="35">
        <f t="shared" si="136"/>
        <v>1.22</v>
      </c>
      <c r="AB383" s="35">
        <f t="shared" si="137"/>
        <v>0.1</v>
      </c>
      <c r="AC383" s="26">
        <f t="shared" ref="AC383:AC388" si="141">AA383-AB383</f>
        <v>1.1199999999999999</v>
      </c>
    </row>
    <row r="384" spans="1:29" x14ac:dyDescent="0.2">
      <c r="A384" s="142"/>
      <c r="B384" s="142"/>
      <c r="C384" s="146"/>
      <c r="D384" s="54" t="s">
        <v>257</v>
      </c>
      <c r="E384" s="62">
        <v>3.77</v>
      </c>
      <c r="F384" s="59">
        <v>5.13</v>
      </c>
      <c r="G384" s="59">
        <v>3.05</v>
      </c>
      <c r="H384" s="59">
        <v>3</v>
      </c>
      <c r="I384" s="59">
        <v>3.03</v>
      </c>
      <c r="J384" s="59">
        <v>3.34</v>
      </c>
      <c r="K384" s="59">
        <v>3.05</v>
      </c>
      <c r="L384" s="59">
        <v>3.58</v>
      </c>
      <c r="M384" s="59">
        <v>2.2400000000000002</v>
      </c>
      <c r="N384" s="59">
        <v>2.16</v>
      </c>
      <c r="O384" s="59">
        <v>1.68</v>
      </c>
      <c r="P384" s="59">
        <v>4.16</v>
      </c>
      <c r="Q384" s="59">
        <v>3.53</v>
      </c>
      <c r="R384" s="59">
        <v>0.6</v>
      </c>
      <c r="S384" s="59">
        <v>0.41</v>
      </c>
      <c r="T384" s="59">
        <v>5.47</v>
      </c>
      <c r="U384" s="59">
        <v>4.82</v>
      </c>
      <c r="V384" s="59">
        <v>3.24</v>
      </c>
      <c r="W384" s="59">
        <v>4.3099999999999996</v>
      </c>
      <c r="X384" s="70">
        <v>4.05</v>
      </c>
      <c r="Y384" s="37">
        <f t="shared" si="134"/>
        <v>3.2310000000000008</v>
      </c>
      <c r="Z384" s="107">
        <f t="shared" si="135"/>
        <v>1.3363378866770255</v>
      </c>
      <c r="AA384" s="35">
        <f t="shared" si="136"/>
        <v>5.47</v>
      </c>
      <c r="AB384" s="35">
        <f t="shared" si="137"/>
        <v>0.41</v>
      </c>
      <c r="AC384" s="26">
        <f t="shared" si="141"/>
        <v>5.0599999999999996</v>
      </c>
    </row>
    <row r="385" spans="1:29" x14ac:dyDescent="0.2">
      <c r="A385" s="142"/>
      <c r="B385" s="142"/>
      <c r="C385" s="55" t="s">
        <v>258</v>
      </c>
      <c r="D385" s="56" t="s">
        <v>259</v>
      </c>
      <c r="E385" s="61">
        <v>84</v>
      </c>
      <c r="F385" s="60">
        <v>83</v>
      </c>
      <c r="G385" s="60">
        <v>86</v>
      </c>
      <c r="H385" s="60">
        <v>83</v>
      </c>
      <c r="I385" s="60">
        <v>85</v>
      </c>
      <c r="J385" s="60">
        <v>84</v>
      </c>
      <c r="K385" s="60">
        <v>85</v>
      </c>
      <c r="L385" s="60">
        <v>85</v>
      </c>
      <c r="M385" s="60">
        <v>87</v>
      </c>
      <c r="N385" s="60">
        <v>86</v>
      </c>
      <c r="O385" s="60">
        <v>85</v>
      </c>
      <c r="P385" s="60">
        <v>84</v>
      </c>
      <c r="Q385" s="60">
        <v>85</v>
      </c>
      <c r="R385" s="60">
        <v>88</v>
      </c>
      <c r="S385" s="60">
        <v>85</v>
      </c>
      <c r="T385" s="60">
        <v>84</v>
      </c>
      <c r="U385" s="60">
        <v>87</v>
      </c>
      <c r="V385" s="60">
        <v>86</v>
      </c>
      <c r="W385" s="60">
        <v>85</v>
      </c>
      <c r="X385" s="71">
        <v>86</v>
      </c>
      <c r="Y385" s="37">
        <f t="shared" si="134"/>
        <v>85.15</v>
      </c>
      <c r="Z385" s="107">
        <f t="shared" si="135"/>
        <v>1.3088765773505313</v>
      </c>
      <c r="AA385" s="35">
        <f t="shared" si="136"/>
        <v>88</v>
      </c>
      <c r="AB385" s="35">
        <f t="shared" si="137"/>
        <v>83</v>
      </c>
      <c r="AC385" s="26">
        <f t="shared" si="141"/>
        <v>5</v>
      </c>
    </row>
    <row r="386" spans="1:29" x14ac:dyDescent="0.2">
      <c r="A386" s="142"/>
      <c r="B386" s="142"/>
      <c r="C386" s="144" t="s">
        <v>260</v>
      </c>
      <c r="D386" s="52" t="s">
        <v>255</v>
      </c>
      <c r="E386" s="62">
        <v>45.93</v>
      </c>
      <c r="F386" s="59">
        <v>51.42</v>
      </c>
      <c r="G386" s="59">
        <v>46.1</v>
      </c>
      <c r="H386" s="59">
        <v>47.59</v>
      </c>
      <c r="I386" s="59">
        <v>46.07</v>
      </c>
      <c r="J386" s="59">
        <v>45.99</v>
      </c>
      <c r="K386" s="59">
        <v>47.01</v>
      </c>
      <c r="L386" s="59">
        <v>47.47</v>
      </c>
      <c r="M386" s="59">
        <v>39.17</v>
      </c>
      <c r="N386" s="59">
        <v>40.67</v>
      </c>
      <c r="O386" s="59">
        <v>42.99</v>
      </c>
      <c r="P386" s="59">
        <v>44.9</v>
      </c>
      <c r="Q386" s="59">
        <v>41.19</v>
      </c>
      <c r="R386" s="59">
        <v>34.68</v>
      </c>
      <c r="S386" s="59">
        <v>39.340000000000003</v>
      </c>
      <c r="T386" s="59">
        <v>44.23</v>
      </c>
      <c r="U386" s="59">
        <v>41.55</v>
      </c>
      <c r="V386" s="59">
        <v>44.37</v>
      </c>
      <c r="W386" s="59">
        <v>47.37</v>
      </c>
      <c r="X386" s="70">
        <v>42.45</v>
      </c>
      <c r="Y386" s="37">
        <f t="shared" si="134"/>
        <v>44.024500000000003</v>
      </c>
      <c r="Z386" s="107">
        <f t="shared" si="135"/>
        <v>3.8257238393194091</v>
      </c>
      <c r="AA386" s="35">
        <f t="shared" si="136"/>
        <v>51.42</v>
      </c>
      <c r="AB386" s="35">
        <f t="shared" si="137"/>
        <v>34.68</v>
      </c>
      <c r="AC386" s="26">
        <f t="shared" si="141"/>
        <v>16.740000000000002</v>
      </c>
    </row>
    <row r="387" spans="1:29" x14ac:dyDescent="0.2">
      <c r="A387" s="142"/>
      <c r="B387" s="142"/>
      <c r="C387" s="145"/>
      <c r="D387" s="53" t="s">
        <v>256</v>
      </c>
      <c r="E387" s="62">
        <v>0.69</v>
      </c>
      <c r="F387" s="59">
        <v>0.96</v>
      </c>
      <c r="G387" s="59">
        <v>0.63</v>
      </c>
      <c r="H387" s="59">
        <v>0.48</v>
      </c>
      <c r="I387" s="59">
        <v>0.36</v>
      </c>
      <c r="J387" s="59">
        <v>0.56000000000000005</v>
      </c>
      <c r="K387" s="59">
        <v>0.49</v>
      </c>
      <c r="L387" s="59">
        <v>0.72</v>
      </c>
      <c r="M387" s="59">
        <v>0.32</v>
      </c>
      <c r="N387" s="59">
        <v>0.32</v>
      </c>
      <c r="O387" s="59">
        <v>0</v>
      </c>
      <c r="P387" s="59">
        <v>1.1499999999999999</v>
      </c>
      <c r="Q387" s="59">
        <v>1.01</v>
      </c>
      <c r="R387" s="59">
        <v>0.03</v>
      </c>
      <c r="S387" s="59">
        <v>-0.02</v>
      </c>
      <c r="T387" s="59">
        <v>1.35</v>
      </c>
      <c r="U387" s="59">
        <v>1.04</v>
      </c>
      <c r="V387" s="59">
        <v>0.64</v>
      </c>
      <c r="W387" s="59">
        <v>0.63</v>
      </c>
      <c r="X387" s="70">
        <v>0.98</v>
      </c>
      <c r="Y387" s="37">
        <f t="shared" si="134"/>
        <v>0.6170000000000001</v>
      </c>
      <c r="Z387" s="107">
        <f t="shared" si="135"/>
        <v>0.3861156085395856</v>
      </c>
      <c r="AA387" s="35">
        <f t="shared" si="136"/>
        <v>1.35</v>
      </c>
      <c r="AB387" s="35">
        <f t="shared" si="137"/>
        <v>-0.02</v>
      </c>
      <c r="AC387" s="26">
        <f t="shared" si="141"/>
        <v>1.37</v>
      </c>
    </row>
    <row r="388" spans="1:29" x14ac:dyDescent="0.2">
      <c r="A388" s="143"/>
      <c r="B388" s="143"/>
      <c r="C388" s="146"/>
      <c r="D388" s="54" t="s">
        <v>257</v>
      </c>
      <c r="E388" s="63">
        <v>4.92</v>
      </c>
      <c r="F388" s="64">
        <v>6.3</v>
      </c>
      <c r="G388" s="64">
        <v>4.05</v>
      </c>
      <c r="H388" s="64">
        <v>3.92</v>
      </c>
      <c r="I388" s="64">
        <v>4.01</v>
      </c>
      <c r="J388" s="64">
        <v>4.3899999999999997</v>
      </c>
      <c r="K388" s="64">
        <v>4</v>
      </c>
      <c r="L388" s="64">
        <v>4.63</v>
      </c>
      <c r="M388" s="64">
        <v>3.3</v>
      </c>
      <c r="N388" s="64">
        <v>3.15</v>
      </c>
      <c r="O388" s="64">
        <v>2.46</v>
      </c>
      <c r="P388" s="64">
        <v>5.45</v>
      </c>
      <c r="Q388" s="64">
        <v>4.8600000000000003</v>
      </c>
      <c r="R388" s="64">
        <v>1.33</v>
      </c>
      <c r="S388" s="64">
        <v>1</v>
      </c>
      <c r="T388" s="64">
        <v>7.13</v>
      </c>
      <c r="U388" s="64">
        <v>6.46</v>
      </c>
      <c r="V388" s="64">
        <v>4.33</v>
      </c>
      <c r="W388" s="64">
        <v>5.46</v>
      </c>
      <c r="X388" s="72">
        <v>5.43</v>
      </c>
      <c r="Y388" s="38">
        <f t="shared" si="134"/>
        <v>4.3289999999999988</v>
      </c>
      <c r="Z388" s="108">
        <f t="shared" si="135"/>
        <v>1.5764480394394977</v>
      </c>
      <c r="AA388" s="51">
        <f t="shared" si="136"/>
        <v>7.13</v>
      </c>
      <c r="AB388" s="51">
        <f t="shared" si="137"/>
        <v>1</v>
      </c>
      <c r="AC388" s="27">
        <f t="shared" si="141"/>
        <v>6.13</v>
      </c>
    </row>
    <row r="389" spans="1:29" x14ac:dyDescent="0.2">
      <c r="A389" s="141" t="s">
        <v>484</v>
      </c>
      <c r="B389" s="141" t="s">
        <v>145</v>
      </c>
      <c r="C389" s="144" t="s">
        <v>254</v>
      </c>
      <c r="D389" s="52" t="s">
        <v>255</v>
      </c>
      <c r="E389" s="36">
        <v>54.45</v>
      </c>
      <c r="F389" s="44">
        <v>55</v>
      </c>
      <c r="G389" s="44">
        <v>53.4</v>
      </c>
      <c r="H389" s="66">
        <v>54.36</v>
      </c>
      <c r="I389" s="66">
        <v>54.97</v>
      </c>
      <c r="J389" s="66">
        <v>55.59</v>
      </c>
      <c r="K389" s="66">
        <v>53.04</v>
      </c>
      <c r="L389" s="66">
        <v>52.3</v>
      </c>
      <c r="M389" s="66">
        <v>52.31</v>
      </c>
      <c r="N389" s="66">
        <v>54.08</v>
      </c>
      <c r="O389" s="66">
        <v>50.53</v>
      </c>
      <c r="P389" s="66">
        <v>51.72</v>
      </c>
      <c r="Q389" s="66">
        <v>52.32</v>
      </c>
      <c r="R389" s="66">
        <v>51.73</v>
      </c>
      <c r="S389" s="66">
        <v>53.32</v>
      </c>
      <c r="T389" s="66">
        <v>51.02</v>
      </c>
      <c r="U389" s="66">
        <v>52.47</v>
      </c>
      <c r="V389" s="66">
        <v>52.15</v>
      </c>
      <c r="W389" s="66">
        <v>49.41</v>
      </c>
      <c r="X389" s="69">
        <v>48.21</v>
      </c>
      <c r="Y389" s="36">
        <f t="shared" si="134"/>
        <v>52.619000000000007</v>
      </c>
      <c r="Z389" s="106">
        <f t="shared" si="135"/>
        <v>1.9002074678972907</v>
      </c>
      <c r="AA389" s="44">
        <f t="shared" si="136"/>
        <v>55.59</v>
      </c>
      <c r="AB389" s="44">
        <f t="shared" si="137"/>
        <v>48.21</v>
      </c>
      <c r="AC389" s="25">
        <f>AA389-AB389</f>
        <v>7.3800000000000026</v>
      </c>
    </row>
    <row r="390" spans="1:29" x14ac:dyDescent="0.2">
      <c r="A390" s="142"/>
      <c r="B390" s="142"/>
      <c r="C390" s="145"/>
      <c r="D390" s="53" t="s">
        <v>256</v>
      </c>
      <c r="E390" s="62">
        <v>2.31</v>
      </c>
      <c r="F390" s="59">
        <v>2.9</v>
      </c>
      <c r="G390" s="59">
        <v>2.48</v>
      </c>
      <c r="H390" s="59">
        <v>2.0499999999999998</v>
      </c>
      <c r="I390" s="59">
        <v>2.16</v>
      </c>
      <c r="J390" s="59">
        <v>1.94</v>
      </c>
      <c r="K390" s="59">
        <v>2.6</v>
      </c>
      <c r="L390" s="59">
        <v>2.6</v>
      </c>
      <c r="M390" s="59">
        <v>3.57</v>
      </c>
      <c r="N390" s="59">
        <v>3.27</v>
      </c>
      <c r="O390" s="59">
        <v>1.65</v>
      </c>
      <c r="P390" s="59">
        <v>2.06</v>
      </c>
      <c r="Q390" s="59">
        <v>1.6</v>
      </c>
      <c r="R390" s="59">
        <v>2.15</v>
      </c>
      <c r="S390" s="59">
        <v>2.17</v>
      </c>
      <c r="T390" s="59">
        <v>2.33</v>
      </c>
      <c r="U390" s="59">
        <v>1.55</v>
      </c>
      <c r="V390" s="59">
        <v>1.41</v>
      </c>
      <c r="W390" s="59">
        <v>2.0699999999999998</v>
      </c>
      <c r="X390" s="70">
        <v>2.09</v>
      </c>
      <c r="Y390" s="37">
        <f t="shared" si="134"/>
        <v>2.2479999999999998</v>
      </c>
      <c r="Z390" s="107">
        <f t="shared" si="135"/>
        <v>0.54992439671764315</v>
      </c>
      <c r="AA390" s="35">
        <f t="shared" si="136"/>
        <v>3.57</v>
      </c>
      <c r="AB390" s="35">
        <f t="shared" si="137"/>
        <v>1.41</v>
      </c>
      <c r="AC390" s="26">
        <f t="shared" ref="AC390:AC395" si="142">AA390-AB390</f>
        <v>2.16</v>
      </c>
    </row>
    <row r="391" spans="1:29" x14ac:dyDescent="0.2">
      <c r="A391" s="142"/>
      <c r="B391" s="142"/>
      <c r="C391" s="146"/>
      <c r="D391" s="54" t="s">
        <v>257</v>
      </c>
      <c r="E391" s="62">
        <v>7.92</v>
      </c>
      <c r="F391" s="59">
        <v>8.09</v>
      </c>
      <c r="G391" s="59">
        <v>7.78</v>
      </c>
      <c r="H391" s="59">
        <v>7.29</v>
      </c>
      <c r="I391" s="59">
        <v>7.25</v>
      </c>
      <c r="J391" s="59">
        <v>7.55</v>
      </c>
      <c r="K391" s="59">
        <v>7.83</v>
      </c>
      <c r="L391" s="59">
        <v>7.75</v>
      </c>
      <c r="M391" s="59">
        <v>9.33</v>
      </c>
      <c r="N391" s="59">
        <v>9.34</v>
      </c>
      <c r="O391" s="59">
        <v>5.45</v>
      </c>
      <c r="P391" s="59">
        <v>5.84</v>
      </c>
      <c r="Q391" s="59">
        <v>5.7</v>
      </c>
      <c r="R391" s="59">
        <v>6.62</v>
      </c>
      <c r="S391" s="59">
        <v>7.04</v>
      </c>
      <c r="T391" s="59">
        <v>7.78</v>
      </c>
      <c r="U391" s="59">
        <v>5.01</v>
      </c>
      <c r="V391" s="59">
        <v>5.21</v>
      </c>
      <c r="W391" s="59">
        <v>5.91</v>
      </c>
      <c r="X391" s="70">
        <v>5.56</v>
      </c>
      <c r="Y391" s="37">
        <f t="shared" si="134"/>
        <v>7.0125000000000011</v>
      </c>
      <c r="Z391" s="107">
        <f t="shared" si="135"/>
        <v>1.2949939036637546</v>
      </c>
      <c r="AA391" s="35">
        <f t="shared" si="136"/>
        <v>9.34</v>
      </c>
      <c r="AB391" s="35">
        <f t="shared" si="137"/>
        <v>5.01</v>
      </c>
      <c r="AC391" s="26">
        <f t="shared" si="142"/>
        <v>4.33</v>
      </c>
    </row>
    <row r="392" spans="1:29" x14ac:dyDescent="0.2">
      <c r="A392" s="142"/>
      <c r="B392" s="142"/>
      <c r="C392" s="55" t="s">
        <v>258</v>
      </c>
      <c r="D392" s="56" t="s">
        <v>259</v>
      </c>
      <c r="E392" s="61">
        <v>82</v>
      </c>
      <c r="F392" s="60">
        <v>82</v>
      </c>
      <c r="G392" s="60">
        <v>83</v>
      </c>
      <c r="H392" s="60">
        <v>83</v>
      </c>
      <c r="I392" s="60">
        <v>83</v>
      </c>
      <c r="J392" s="60">
        <v>82</v>
      </c>
      <c r="K392" s="60">
        <v>84</v>
      </c>
      <c r="L392" s="60">
        <v>84</v>
      </c>
      <c r="M392" s="60">
        <v>84</v>
      </c>
      <c r="N392" s="60">
        <v>82</v>
      </c>
      <c r="O392" s="60">
        <v>85</v>
      </c>
      <c r="P392" s="60">
        <v>85</v>
      </c>
      <c r="Q392" s="60">
        <v>83</v>
      </c>
      <c r="R392" s="60">
        <v>84</v>
      </c>
      <c r="S392" s="60">
        <v>83</v>
      </c>
      <c r="T392" s="60">
        <v>84</v>
      </c>
      <c r="U392" s="60">
        <v>84</v>
      </c>
      <c r="V392" s="60">
        <v>84</v>
      </c>
      <c r="W392" s="60">
        <v>85</v>
      </c>
      <c r="X392" s="71">
        <v>85</v>
      </c>
      <c r="Y392" s="37">
        <f t="shared" si="134"/>
        <v>83.55</v>
      </c>
      <c r="Z392" s="107">
        <f t="shared" si="135"/>
        <v>1.0500626547722611</v>
      </c>
      <c r="AA392" s="35">
        <f t="shared" si="136"/>
        <v>85</v>
      </c>
      <c r="AB392" s="35">
        <f t="shared" si="137"/>
        <v>82</v>
      </c>
      <c r="AC392" s="26">
        <f t="shared" si="142"/>
        <v>3</v>
      </c>
    </row>
    <row r="393" spans="1:29" x14ac:dyDescent="0.2">
      <c r="A393" s="142"/>
      <c r="B393" s="142"/>
      <c r="C393" s="144" t="s">
        <v>260</v>
      </c>
      <c r="D393" s="52" t="s">
        <v>255</v>
      </c>
      <c r="E393" s="62">
        <v>50.42</v>
      </c>
      <c r="F393" s="59">
        <v>51.07</v>
      </c>
      <c r="G393" s="59">
        <v>49.22</v>
      </c>
      <c r="H393" s="59">
        <v>50.3</v>
      </c>
      <c r="I393" s="59">
        <v>50.99</v>
      </c>
      <c r="J393" s="59">
        <v>51.73</v>
      </c>
      <c r="K393" s="59">
        <v>48.76</v>
      </c>
      <c r="L393" s="59">
        <v>47.92</v>
      </c>
      <c r="M393" s="59">
        <v>47.92</v>
      </c>
      <c r="N393" s="59">
        <v>50</v>
      </c>
      <c r="O393" s="59">
        <v>45.82</v>
      </c>
      <c r="P393" s="59">
        <v>47.19</v>
      </c>
      <c r="Q393" s="59">
        <v>47.96</v>
      </c>
      <c r="R393" s="59">
        <v>47.26</v>
      </c>
      <c r="S393" s="59">
        <v>49.12</v>
      </c>
      <c r="T393" s="59">
        <v>46.42</v>
      </c>
      <c r="U393" s="59">
        <v>48.11</v>
      </c>
      <c r="V393" s="59">
        <v>47.7</v>
      </c>
      <c r="W393" s="59">
        <v>44.51</v>
      </c>
      <c r="X393" s="70">
        <v>43.11</v>
      </c>
      <c r="Y393" s="37">
        <f t="shared" si="134"/>
        <v>48.276500000000013</v>
      </c>
      <c r="Z393" s="107">
        <f t="shared" si="135"/>
        <v>2.2228106318944847</v>
      </c>
      <c r="AA393" s="35">
        <f t="shared" si="136"/>
        <v>51.73</v>
      </c>
      <c r="AB393" s="35">
        <f t="shared" si="137"/>
        <v>43.11</v>
      </c>
      <c r="AC393" s="26">
        <f t="shared" si="142"/>
        <v>8.6199999999999974</v>
      </c>
    </row>
    <row r="394" spans="1:29" x14ac:dyDescent="0.2">
      <c r="A394" s="142"/>
      <c r="B394" s="142"/>
      <c r="C394" s="145"/>
      <c r="D394" s="53" t="s">
        <v>256</v>
      </c>
      <c r="E394" s="62">
        <v>2.58</v>
      </c>
      <c r="F394" s="59">
        <v>3.24</v>
      </c>
      <c r="G394" s="59">
        <v>2.77</v>
      </c>
      <c r="H394" s="59">
        <v>2.2799999999999998</v>
      </c>
      <c r="I394" s="59">
        <v>2.39</v>
      </c>
      <c r="J394" s="59">
        <v>2.13</v>
      </c>
      <c r="K394" s="59">
        <v>2.92</v>
      </c>
      <c r="L394" s="59">
        <v>2.94</v>
      </c>
      <c r="M394" s="59">
        <v>4.05</v>
      </c>
      <c r="N394" s="59">
        <v>3.68</v>
      </c>
      <c r="O394" s="59">
        <v>1.84</v>
      </c>
      <c r="P394" s="59">
        <v>2.31</v>
      </c>
      <c r="Q394" s="59">
        <v>1.77</v>
      </c>
      <c r="R394" s="59">
        <v>2.42</v>
      </c>
      <c r="S394" s="59">
        <v>2.42</v>
      </c>
      <c r="T394" s="59">
        <v>2.65</v>
      </c>
      <c r="U394" s="59">
        <v>1.72</v>
      </c>
      <c r="V394" s="59">
        <v>1.55</v>
      </c>
      <c r="W394" s="59">
        <v>2.37</v>
      </c>
      <c r="X394" s="70">
        <v>2.42</v>
      </c>
      <c r="Y394" s="37">
        <f t="shared" si="134"/>
        <v>2.5225</v>
      </c>
      <c r="Z394" s="107">
        <f t="shared" si="135"/>
        <v>0.63050418421750942</v>
      </c>
      <c r="AA394" s="35">
        <f t="shared" si="136"/>
        <v>4.05</v>
      </c>
      <c r="AB394" s="35">
        <f t="shared" si="137"/>
        <v>1.55</v>
      </c>
      <c r="AC394" s="26">
        <f t="shared" si="142"/>
        <v>2.5</v>
      </c>
    </row>
    <row r="395" spans="1:29" x14ac:dyDescent="0.2">
      <c r="A395" s="143"/>
      <c r="B395" s="143"/>
      <c r="C395" s="146"/>
      <c r="D395" s="54" t="s">
        <v>257</v>
      </c>
      <c r="E395" s="63">
        <v>9.64</v>
      </c>
      <c r="F395" s="64">
        <v>9.82</v>
      </c>
      <c r="G395" s="64">
        <v>9.6</v>
      </c>
      <c r="H395" s="64">
        <v>8.9</v>
      </c>
      <c r="I395" s="64">
        <v>8.8000000000000007</v>
      </c>
      <c r="J395" s="64">
        <v>9.1300000000000008</v>
      </c>
      <c r="K395" s="64">
        <v>9.65</v>
      </c>
      <c r="L395" s="64">
        <v>9.6199999999999992</v>
      </c>
      <c r="M395" s="64">
        <v>11.57</v>
      </c>
      <c r="N395" s="64">
        <v>11.38</v>
      </c>
      <c r="O395" s="64">
        <v>6.96</v>
      </c>
      <c r="P395" s="64">
        <v>7.34</v>
      </c>
      <c r="Q395" s="64">
        <v>7.15</v>
      </c>
      <c r="R395" s="64">
        <v>8.31</v>
      </c>
      <c r="S395" s="64">
        <v>8.69</v>
      </c>
      <c r="T395" s="64">
        <v>9.8000000000000007</v>
      </c>
      <c r="U395" s="64">
        <v>6.3</v>
      </c>
      <c r="V395" s="64">
        <v>6.54</v>
      </c>
      <c r="W395" s="64">
        <v>7.61</v>
      </c>
      <c r="X395" s="72">
        <v>7.29</v>
      </c>
      <c r="Y395" s="38">
        <f t="shared" si="134"/>
        <v>8.7050000000000018</v>
      </c>
      <c r="Z395" s="108">
        <f t="shared" si="135"/>
        <v>1.4972659293384918</v>
      </c>
      <c r="AA395" s="51">
        <f t="shared" si="136"/>
        <v>11.57</v>
      </c>
      <c r="AB395" s="51">
        <f t="shared" si="137"/>
        <v>6.3</v>
      </c>
      <c r="AC395" s="27">
        <f t="shared" si="142"/>
        <v>5.2700000000000005</v>
      </c>
    </row>
    <row r="396" spans="1:29" x14ac:dyDescent="0.2">
      <c r="A396" s="141" t="s">
        <v>484</v>
      </c>
      <c r="B396" s="141" t="s">
        <v>146</v>
      </c>
      <c r="C396" s="144" t="s">
        <v>254</v>
      </c>
      <c r="D396" s="52" t="s">
        <v>255</v>
      </c>
      <c r="E396" s="65">
        <v>56.05</v>
      </c>
      <c r="F396" s="66">
        <v>55.68</v>
      </c>
      <c r="G396" s="66">
        <v>54.68</v>
      </c>
      <c r="H396" s="66">
        <v>55.22</v>
      </c>
      <c r="I396" s="66">
        <v>57.57</v>
      </c>
      <c r="J396" s="66">
        <v>55.94</v>
      </c>
      <c r="K396" s="66">
        <v>53.78</v>
      </c>
      <c r="L396" s="66">
        <v>57.51</v>
      </c>
      <c r="M396" s="66">
        <v>61.43</v>
      </c>
      <c r="N396" s="66">
        <v>58.74</v>
      </c>
      <c r="O396" s="66">
        <v>58.42</v>
      </c>
      <c r="P396" s="66">
        <v>57.22</v>
      </c>
      <c r="Q396" s="66">
        <v>52.5</v>
      </c>
      <c r="R396" s="66">
        <v>57.37</v>
      </c>
      <c r="S396" s="66">
        <v>54.44</v>
      </c>
      <c r="T396" s="66">
        <v>53.75</v>
      </c>
      <c r="U396" s="66">
        <v>48.63</v>
      </c>
      <c r="V396" s="66">
        <v>44.49</v>
      </c>
      <c r="W396" s="66">
        <v>50.1</v>
      </c>
      <c r="X396" s="69">
        <v>45.79</v>
      </c>
      <c r="Y396" s="36">
        <f t="shared" si="134"/>
        <v>54.465499999999999</v>
      </c>
      <c r="Z396" s="106">
        <f t="shared" si="135"/>
        <v>4.3337736989469358</v>
      </c>
      <c r="AA396" s="44">
        <f t="shared" si="136"/>
        <v>61.43</v>
      </c>
      <c r="AB396" s="44">
        <f t="shared" si="137"/>
        <v>44.49</v>
      </c>
      <c r="AC396" s="25">
        <f>AA396-AB396</f>
        <v>16.939999999999998</v>
      </c>
    </row>
    <row r="397" spans="1:29" x14ac:dyDescent="0.2">
      <c r="A397" s="142"/>
      <c r="B397" s="142"/>
      <c r="C397" s="145"/>
      <c r="D397" s="53" t="s">
        <v>256</v>
      </c>
      <c r="E397" s="62">
        <v>4.3600000000000003</v>
      </c>
      <c r="F397" s="59">
        <v>5.12</v>
      </c>
      <c r="G397" s="59">
        <v>3.59</v>
      </c>
      <c r="H397" s="59">
        <v>3.6</v>
      </c>
      <c r="I397" s="59">
        <v>4.76</v>
      </c>
      <c r="J397" s="59">
        <v>3.36</v>
      </c>
      <c r="K397" s="59">
        <v>3.45</v>
      </c>
      <c r="L397" s="59">
        <v>4.17</v>
      </c>
      <c r="M397" s="59">
        <v>3.57</v>
      </c>
      <c r="N397" s="59">
        <v>4.6100000000000003</v>
      </c>
      <c r="O397" s="59">
        <v>4.4000000000000004</v>
      </c>
      <c r="P397" s="59">
        <v>4.1500000000000004</v>
      </c>
      <c r="Q397" s="59">
        <v>3.53</v>
      </c>
      <c r="R397" s="59">
        <v>3.36</v>
      </c>
      <c r="S397" s="59">
        <v>3.29</v>
      </c>
      <c r="T397" s="59">
        <v>3.3</v>
      </c>
      <c r="U397" s="59">
        <v>3.47</v>
      </c>
      <c r="V397" s="59">
        <v>2.59</v>
      </c>
      <c r="W397" s="59">
        <v>3.65</v>
      </c>
      <c r="X397" s="70">
        <v>2.66</v>
      </c>
      <c r="Y397" s="37">
        <f t="shared" si="134"/>
        <v>3.7494999999999998</v>
      </c>
      <c r="Z397" s="107">
        <f t="shared" si="135"/>
        <v>0.66201029567443459</v>
      </c>
      <c r="AA397" s="35">
        <f t="shared" si="136"/>
        <v>5.12</v>
      </c>
      <c r="AB397" s="35">
        <f t="shared" si="137"/>
        <v>2.59</v>
      </c>
      <c r="AC397" s="26">
        <f t="shared" ref="AC397:AC402" si="143">AA397-AB397</f>
        <v>2.5300000000000002</v>
      </c>
    </row>
    <row r="398" spans="1:29" x14ac:dyDescent="0.2">
      <c r="A398" s="142"/>
      <c r="B398" s="142"/>
      <c r="C398" s="146"/>
      <c r="D398" s="54" t="s">
        <v>257</v>
      </c>
      <c r="E398" s="62">
        <v>8.93</v>
      </c>
      <c r="F398" s="59">
        <v>10.86</v>
      </c>
      <c r="G398" s="59">
        <v>7.55</v>
      </c>
      <c r="H398" s="59">
        <v>8.1199999999999992</v>
      </c>
      <c r="I398" s="59">
        <v>10.71</v>
      </c>
      <c r="J398" s="59">
        <v>7.5</v>
      </c>
      <c r="K398" s="59">
        <v>7.45</v>
      </c>
      <c r="L398" s="59">
        <v>11.44</v>
      </c>
      <c r="M398" s="59">
        <v>10.83</v>
      </c>
      <c r="N398" s="59">
        <v>12.17</v>
      </c>
      <c r="O398" s="59">
        <v>10.88</v>
      </c>
      <c r="P398" s="59">
        <v>10.1</v>
      </c>
      <c r="Q398" s="59">
        <v>9</v>
      </c>
      <c r="R398" s="59">
        <v>9.11</v>
      </c>
      <c r="S398" s="59">
        <v>7.89</v>
      </c>
      <c r="T398" s="59">
        <v>8.89</v>
      </c>
      <c r="U398" s="59">
        <v>8.15</v>
      </c>
      <c r="V398" s="59">
        <v>5.81</v>
      </c>
      <c r="W398" s="59">
        <v>8.3699999999999992</v>
      </c>
      <c r="X398" s="70">
        <v>5.49</v>
      </c>
      <c r="Y398" s="37">
        <f t="shared" si="134"/>
        <v>8.9624999999999986</v>
      </c>
      <c r="Z398" s="107">
        <f t="shared" si="135"/>
        <v>1.8188714690853411</v>
      </c>
      <c r="AA398" s="35">
        <f t="shared" si="136"/>
        <v>12.17</v>
      </c>
      <c r="AB398" s="35">
        <f t="shared" si="137"/>
        <v>5.49</v>
      </c>
      <c r="AC398" s="26">
        <f t="shared" si="143"/>
        <v>6.68</v>
      </c>
    </row>
    <row r="399" spans="1:29" x14ac:dyDescent="0.2">
      <c r="A399" s="142"/>
      <c r="B399" s="142"/>
      <c r="C399" s="55" t="s">
        <v>258</v>
      </c>
      <c r="D399" s="56" t="s">
        <v>259</v>
      </c>
      <c r="E399" s="61">
        <v>81</v>
      </c>
      <c r="F399" s="60">
        <v>82</v>
      </c>
      <c r="G399" s="60">
        <v>81</v>
      </c>
      <c r="H399" s="60">
        <v>84</v>
      </c>
      <c r="I399" s="60">
        <v>80</v>
      </c>
      <c r="J399" s="60">
        <v>81</v>
      </c>
      <c r="K399" s="60">
        <v>82</v>
      </c>
      <c r="L399" s="60">
        <v>81</v>
      </c>
      <c r="M399" s="60">
        <v>78</v>
      </c>
      <c r="N399" s="60">
        <v>79</v>
      </c>
      <c r="O399" s="60">
        <v>80</v>
      </c>
      <c r="P399" s="60">
        <v>81</v>
      </c>
      <c r="Q399" s="60">
        <v>84</v>
      </c>
      <c r="R399" s="60">
        <v>81</v>
      </c>
      <c r="S399" s="60">
        <v>83</v>
      </c>
      <c r="T399" s="60">
        <v>81</v>
      </c>
      <c r="U399" s="60">
        <v>86</v>
      </c>
      <c r="V399" s="60">
        <v>91</v>
      </c>
      <c r="W399" s="60">
        <v>84</v>
      </c>
      <c r="X399" s="71">
        <v>89</v>
      </c>
      <c r="Y399" s="37">
        <f t="shared" si="134"/>
        <v>82.45</v>
      </c>
      <c r="Z399" s="107">
        <f t="shared" si="135"/>
        <v>3.2032056312059445</v>
      </c>
      <c r="AA399" s="35">
        <f t="shared" si="136"/>
        <v>91</v>
      </c>
      <c r="AB399" s="35">
        <f t="shared" si="137"/>
        <v>78</v>
      </c>
      <c r="AC399" s="26">
        <f t="shared" si="143"/>
        <v>13</v>
      </c>
    </row>
    <row r="400" spans="1:29" x14ac:dyDescent="0.2">
      <c r="A400" s="142"/>
      <c r="B400" s="142"/>
      <c r="C400" s="144" t="s">
        <v>260</v>
      </c>
      <c r="D400" s="52" t="s">
        <v>255</v>
      </c>
      <c r="E400" s="62">
        <v>52.26</v>
      </c>
      <c r="F400" s="59">
        <v>51.79</v>
      </c>
      <c r="G400" s="59">
        <v>50.73</v>
      </c>
      <c r="H400" s="59">
        <v>51.22</v>
      </c>
      <c r="I400" s="59">
        <v>54.01</v>
      </c>
      <c r="J400" s="59">
        <v>52.14</v>
      </c>
      <c r="K400" s="59">
        <v>49.68</v>
      </c>
      <c r="L400" s="59">
        <v>53.87</v>
      </c>
      <c r="M400" s="59">
        <v>58.32</v>
      </c>
      <c r="N400" s="59">
        <v>55.32</v>
      </c>
      <c r="O400" s="59">
        <v>54.96</v>
      </c>
      <c r="P400" s="59">
        <v>53.58</v>
      </c>
      <c r="Q400" s="59">
        <v>48.13</v>
      </c>
      <c r="R400" s="59">
        <v>53.73</v>
      </c>
      <c r="S400" s="59">
        <v>50.38</v>
      </c>
      <c r="T400" s="59">
        <v>49.69</v>
      </c>
      <c r="U400" s="59">
        <v>43.48</v>
      </c>
      <c r="V400" s="59">
        <v>38.14</v>
      </c>
      <c r="W400" s="59">
        <v>45.33</v>
      </c>
      <c r="X400" s="70">
        <v>39.89</v>
      </c>
      <c r="Y400" s="37">
        <f t="shared" si="134"/>
        <v>50.33250000000001</v>
      </c>
      <c r="Z400" s="107">
        <f t="shared" si="135"/>
        <v>5.1485561338260544</v>
      </c>
      <c r="AA400" s="35">
        <f t="shared" si="136"/>
        <v>58.32</v>
      </c>
      <c r="AB400" s="35">
        <f t="shared" si="137"/>
        <v>38.14</v>
      </c>
      <c r="AC400" s="26">
        <f t="shared" si="143"/>
        <v>20.18</v>
      </c>
    </row>
    <row r="401" spans="1:29" x14ac:dyDescent="0.2">
      <c r="A401" s="142"/>
      <c r="B401" s="142"/>
      <c r="C401" s="145"/>
      <c r="D401" s="53" t="s">
        <v>256</v>
      </c>
      <c r="E401" s="62">
        <v>4.8899999999999997</v>
      </c>
      <c r="F401" s="59">
        <v>5.77</v>
      </c>
      <c r="G401" s="59">
        <v>4.05</v>
      </c>
      <c r="H401" s="59">
        <v>4.03</v>
      </c>
      <c r="I401" s="59">
        <v>5.31</v>
      </c>
      <c r="J401" s="59">
        <v>3.75</v>
      </c>
      <c r="K401" s="59">
        <v>3.9</v>
      </c>
      <c r="L401" s="59">
        <v>4.6399999999999997</v>
      </c>
      <c r="M401" s="59">
        <v>3.9</v>
      </c>
      <c r="N401" s="59">
        <v>5.0999999999999996</v>
      </c>
      <c r="O401" s="59">
        <v>4.87</v>
      </c>
      <c r="P401" s="59">
        <v>4.63</v>
      </c>
      <c r="Q401" s="59">
        <v>4.0199999999999996</v>
      </c>
      <c r="R401" s="59">
        <v>3.71</v>
      </c>
      <c r="S401" s="59">
        <v>3.69</v>
      </c>
      <c r="T401" s="59">
        <v>3.73</v>
      </c>
      <c r="U401" s="59">
        <v>4.04</v>
      </c>
      <c r="V401" s="59">
        <v>3.08</v>
      </c>
      <c r="W401" s="59">
        <v>4.24</v>
      </c>
      <c r="X401" s="70">
        <v>3.14</v>
      </c>
      <c r="Y401" s="37">
        <f t="shared" si="134"/>
        <v>4.2245000000000008</v>
      </c>
      <c r="Z401" s="107">
        <f t="shared" si="135"/>
        <v>0.70304207405725816</v>
      </c>
      <c r="AA401" s="35">
        <f t="shared" si="136"/>
        <v>5.77</v>
      </c>
      <c r="AB401" s="35">
        <f t="shared" si="137"/>
        <v>3.08</v>
      </c>
      <c r="AC401" s="26">
        <f t="shared" si="143"/>
        <v>2.6899999999999995</v>
      </c>
    </row>
    <row r="402" spans="1:29" x14ac:dyDescent="0.2">
      <c r="A402" s="143"/>
      <c r="B402" s="143"/>
      <c r="C402" s="146"/>
      <c r="D402" s="54" t="s">
        <v>257</v>
      </c>
      <c r="E402" s="63">
        <v>10.71</v>
      </c>
      <c r="F402" s="64">
        <v>13.04</v>
      </c>
      <c r="G402" s="64">
        <v>9.19</v>
      </c>
      <c r="H402" s="64">
        <v>9.7799999999999994</v>
      </c>
      <c r="I402" s="64">
        <v>12.7</v>
      </c>
      <c r="J402" s="64">
        <v>9.02</v>
      </c>
      <c r="K402" s="64">
        <v>9.1300000000000008</v>
      </c>
      <c r="L402" s="64">
        <v>13.57</v>
      </c>
      <c r="M402" s="64">
        <v>12.52</v>
      </c>
      <c r="N402" s="64">
        <v>14.31</v>
      </c>
      <c r="O402" s="64">
        <v>12.83</v>
      </c>
      <c r="P402" s="64">
        <v>12.01</v>
      </c>
      <c r="Q402" s="64">
        <v>11.13</v>
      </c>
      <c r="R402" s="64">
        <v>10.82</v>
      </c>
      <c r="S402" s="64">
        <v>9.59</v>
      </c>
      <c r="T402" s="64">
        <v>10.88</v>
      </c>
      <c r="U402" s="64">
        <v>10.49</v>
      </c>
      <c r="V402" s="64">
        <v>7.89</v>
      </c>
      <c r="W402" s="64">
        <v>10.64</v>
      </c>
      <c r="X402" s="72">
        <v>7.37</v>
      </c>
      <c r="Y402" s="38">
        <f t="shared" si="134"/>
        <v>10.880999999999997</v>
      </c>
      <c r="Z402" s="108">
        <f t="shared" si="135"/>
        <v>1.8996562015824341</v>
      </c>
      <c r="AA402" s="51">
        <f t="shared" si="136"/>
        <v>14.31</v>
      </c>
      <c r="AB402" s="51">
        <f t="shared" si="137"/>
        <v>7.37</v>
      </c>
      <c r="AC402" s="27">
        <f t="shared" si="143"/>
        <v>6.94</v>
      </c>
    </row>
    <row r="403" spans="1:29" x14ac:dyDescent="0.2">
      <c r="A403" s="141" t="s">
        <v>484</v>
      </c>
      <c r="B403" s="141" t="s">
        <v>147</v>
      </c>
      <c r="C403" s="144" t="s">
        <v>254</v>
      </c>
      <c r="D403" s="52" t="s">
        <v>255</v>
      </c>
      <c r="E403" s="65">
        <v>59.27</v>
      </c>
      <c r="F403" s="66">
        <v>58.68</v>
      </c>
      <c r="G403" s="66">
        <v>59.23</v>
      </c>
      <c r="H403" s="66">
        <v>56.66</v>
      </c>
      <c r="I403" s="66">
        <v>58.58</v>
      </c>
      <c r="J403" s="66">
        <v>56.58</v>
      </c>
      <c r="K403" s="66">
        <v>57.17</v>
      </c>
      <c r="L403" s="66">
        <v>57.98</v>
      </c>
      <c r="M403" s="66">
        <v>58.11</v>
      </c>
      <c r="N403" s="66">
        <v>56.76</v>
      </c>
      <c r="O403" s="66">
        <v>54.22</v>
      </c>
      <c r="P403" s="66">
        <v>54.66</v>
      </c>
      <c r="Q403" s="66">
        <v>55.31</v>
      </c>
      <c r="R403" s="66">
        <v>54.39</v>
      </c>
      <c r="S403" s="66">
        <v>52.25</v>
      </c>
      <c r="T403" s="66">
        <v>52.75</v>
      </c>
      <c r="U403" s="66">
        <v>55.18</v>
      </c>
      <c r="V403" s="66">
        <v>52.65</v>
      </c>
      <c r="W403" s="66">
        <v>49.97</v>
      </c>
      <c r="X403" s="69">
        <v>49.2</v>
      </c>
      <c r="Y403" s="36">
        <f t="shared" si="134"/>
        <v>55.48</v>
      </c>
      <c r="Z403" s="106">
        <f t="shared" si="135"/>
        <v>2.9718025718939991</v>
      </c>
      <c r="AA403" s="44">
        <f t="shared" si="136"/>
        <v>59.27</v>
      </c>
      <c r="AB403" s="44">
        <f t="shared" si="137"/>
        <v>49.2</v>
      </c>
      <c r="AC403" s="25">
        <f>AA403-AB403</f>
        <v>10.07</v>
      </c>
    </row>
    <row r="404" spans="1:29" x14ac:dyDescent="0.2">
      <c r="A404" s="142"/>
      <c r="B404" s="142"/>
      <c r="C404" s="145"/>
      <c r="D404" s="53" t="s">
        <v>256</v>
      </c>
      <c r="E404" s="62">
        <v>0.98</v>
      </c>
      <c r="F404" s="59">
        <v>1.05</v>
      </c>
      <c r="G404" s="59">
        <v>0.4</v>
      </c>
      <c r="H404" s="59">
        <v>-0.03</v>
      </c>
      <c r="I404" s="59">
        <v>0.53</v>
      </c>
      <c r="J404" s="59">
        <v>0.82</v>
      </c>
      <c r="K404" s="59">
        <v>1.7</v>
      </c>
      <c r="L404" s="59">
        <v>1.19</v>
      </c>
      <c r="M404" s="59">
        <v>0.98</v>
      </c>
      <c r="N404" s="59">
        <v>1.01</v>
      </c>
      <c r="O404" s="59">
        <v>0.34</v>
      </c>
      <c r="P404" s="59">
        <v>0.31</v>
      </c>
      <c r="Q404" s="59">
        <v>0.88</v>
      </c>
      <c r="R404" s="59">
        <v>1.25</v>
      </c>
      <c r="S404" s="59">
        <v>1.29</v>
      </c>
      <c r="T404" s="59">
        <v>1.77</v>
      </c>
      <c r="U404" s="59">
        <v>1.24</v>
      </c>
      <c r="V404" s="59">
        <v>0.47</v>
      </c>
      <c r="W404" s="59">
        <v>0.94</v>
      </c>
      <c r="X404" s="70">
        <v>0.86</v>
      </c>
      <c r="Y404" s="37">
        <f t="shared" si="134"/>
        <v>0.89900000000000024</v>
      </c>
      <c r="Z404" s="107">
        <f t="shared" si="135"/>
        <v>0.46037627631044736</v>
      </c>
      <c r="AA404" s="35">
        <f t="shared" si="136"/>
        <v>1.77</v>
      </c>
      <c r="AB404" s="35">
        <f t="shared" si="137"/>
        <v>-0.03</v>
      </c>
      <c r="AC404" s="26">
        <f t="shared" ref="AC404:AC409" si="144">AA404-AB404</f>
        <v>1.8</v>
      </c>
    </row>
    <row r="405" spans="1:29" x14ac:dyDescent="0.2">
      <c r="A405" s="142"/>
      <c r="B405" s="142"/>
      <c r="C405" s="146"/>
      <c r="D405" s="54" t="s">
        <v>257</v>
      </c>
      <c r="E405" s="62">
        <v>7.34</v>
      </c>
      <c r="F405" s="59">
        <v>7.39</v>
      </c>
      <c r="G405" s="59">
        <v>5.83</v>
      </c>
      <c r="H405" s="59">
        <v>4.2</v>
      </c>
      <c r="I405" s="59">
        <v>6.38</v>
      </c>
      <c r="J405" s="59">
        <v>8.11</v>
      </c>
      <c r="K405" s="59">
        <v>9.89</v>
      </c>
      <c r="L405" s="59">
        <v>7.97</v>
      </c>
      <c r="M405" s="59">
        <v>7.99</v>
      </c>
      <c r="N405" s="59">
        <v>8.66</v>
      </c>
      <c r="O405" s="59">
        <v>4.74</v>
      </c>
      <c r="P405" s="59">
        <v>5.43</v>
      </c>
      <c r="Q405" s="59">
        <v>5.72</v>
      </c>
      <c r="R405" s="59">
        <v>7.5</v>
      </c>
      <c r="S405" s="59">
        <v>7.35</v>
      </c>
      <c r="T405" s="59">
        <v>8.33</v>
      </c>
      <c r="U405" s="59">
        <v>7.08</v>
      </c>
      <c r="V405" s="59">
        <v>5.25</v>
      </c>
      <c r="W405" s="59">
        <v>3.79</v>
      </c>
      <c r="X405" s="70">
        <v>3.95</v>
      </c>
      <c r="Y405" s="37">
        <f t="shared" si="134"/>
        <v>6.6449999999999978</v>
      </c>
      <c r="Z405" s="107">
        <f t="shared" si="135"/>
        <v>1.7110953709308807</v>
      </c>
      <c r="AA405" s="35">
        <f t="shared" si="136"/>
        <v>9.89</v>
      </c>
      <c r="AB405" s="35">
        <f t="shared" si="137"/>
        <v>3.79</v>
      </c>
      <c r="AC405" s="26">
        <f t="shared" si="144"/>
        <v>6.1000000000000005</v>
      </c>
    </row>
    <row r="406" spans="1:29" x14ac:dyDescent="0.2">
      <c r="A406" s="142"/>
      <c r="B406" s="142"/>
      <c r="C406" s="55" t="s">
        <v>258</v>
      </c>
      <c r="D406" s="56" t="s">
        <v>259</v>
      </c>
      <c r="E406" s="61">
        <v>80</v>
      </c>
      <c r="F406" s="60">
        <v>80</v>
      </c>
      <c r="G406" s="60">
        <v>80</v>
      </c>
      <c r="H406" s="60">
        <v>82</v>
      </c>
      <c r="I406" s="60">
        <v>81</v>
      </c>
      <c r="J406" s="60">
        <v>83</v>
      </c>
      <c r="K406" s="60">
        <v>83</v>
      </c>
      <c r="L406" s="60">
        <v>82</v>
      </c>
      <c r="M406" s="60">
        <v>82</v>
      </c>
      <c r="N406" s="60">
        <v>83</v>
      </c>
      <c r="O406" s="60">
        <v>81</v>
      </c>
      <c r="P406" s="60">
        <v>83</v>
      </c>
      <c r="Q406" s="60">
        <v>82</v>
      </c>
      <c r="R406" s="60">
        <v>83</v>
      </c>
      <c r="S406" s="60">
        <v>85</v>
      </c>
      <c r="T406" s="60">
        <v>85</v>
      </c>
      <c r="U406" s="60">
        <v>85</v>
      </c>
      <c r="V406" s="60">
        <v>87</v>
      </c>
      <c r="W406" s="60">
        <v>89</v>
      </c>
      <c r="X406" s="71">
        <v>89</v>
      </c>
      <c r="Y406" s="37">
        <f t="shared" si="134"/>
        <v>83.25</v>
      </c>
      <c r="Z406" s="107">
        <f t="shared" si="135"/>
        <v>2.6925824035672519</v>
      </c>
      <c r="AA406" s="35">
        <f t="shared" si="136"/>
        <v>89</v>
      </c>
      <c r="AB406" s="35">
        <f t="shared" si="137"/>
        <v>80</v>
      </c>
      <c r="AC406" s="26">
        <f t="shared" si="144"/>
        <v>9</v>
      </c>
    </row>
    <row r="407" spans="1:29" x14ac:dyDescent="0.2">
      <c r="A407" s="142"/>
      <c r="B407" s="142"/>
      <c r="C407" s="144" t="s">
        <v>260</v>
      </c>
      <c r="D407" s="52" t="s">
        <v>255</v>
      </c>
      <c r="E407" s="62">
        <v>55.88</v>
      </c>
      <c r="F407" s="59">
        <v>55.23</v>
      </c>
      <c r="G407" s="59">
        <v>55.85</v>
      </c>
      <c r="H407" s="59">
        <v>52.93</v>
      </c>
      <c r="I407" s="59">
        <v>55.09</v>
      </c>
      <c r="J407" s="59">
        <v>52.78</v>
      </c>
      <c r="K407" s="59">
        <v>53.42</v>
      </c>
      <c r="L407" s="59">
        <v>54.37</v>
      </c>
      <c r="M407" s="59">
        <v>54.54</v>
      </c>
      <c r="N407" s="59">
        <v>52.99</v>
      </c>
      <c r="O407" s="59">
        <v>50.25</v>
      </c>
      <c r="P407" s="59">
        <v>50.63</v>
      </c>
      <c r="Q407" s="59">
        <v>51.38</v>
      </c>
      <c r="R407" s="59">
        <v>50.34</v>
      </c>
      <c r="S407" s="59">
        <v>47.77</v>
      </c>
      <c r="T407" s="59">
        <v>48.34</v>
      </c>
      <c r="U407" s="59">
        <v>51.1</v>
      </c>
      <c r="V407" s="59">
        <v>48.09</v>
      </c>
      <c r="W407" s="59">
        <v>44.9</v>
      </c>
      <c r="X407" s="70">
        <v>44.01</v>
      </c>
      <c r="Y407" s="37">
        <f t="shared" si="134"/>
        <v>51.494500000000002</v>
      </c>
      <c r="Z407" s="107">
        <f t="shared" si="135"/>
        <v>3.4868300714787379</v>
      </c>
      <c r="AA407" s="35">
        <f t="shared" si="136"/>
        <v>55.88</v>
      </c>
      <c r="AB407" s="35">
        <f t="shared" si="137"/>
        <v>44.01</v>
      </c>
      <c r="AC407" s="26">
        <f t="shared" si="144"/>
        <v>11.870000000000005</v>
      </c>
    </row>
    <row r="408" spans="1:29" x14ac:dyDescent="0.2">
      <c r="A408" s="142"/>
      <c r="B408" s="142"/>
      <c r="C408" s="145"/>
      <c r="D408" s="53" t="s">
        <v>256</v>
      </c>
      <c r="E408" s="62">
        <v>1.04</v>
      </c>
      <c r="F408" s="59">
        <v>1.1200000000000001</v>
      </c>
      <c r="G408" s="59">
        <v>0.39</v>
      </c>
      <c r="H408" s="59">
        <v>-0.11</v>
      </c>
      <c r="I408" s="59">
        <v>0.54</v>
      </c>
      <c r="J408" s="59">
        <v>0.87</v>
      </c>
      <c r="K408" s="59">
        <v>1.86</v>
      </c>
      <c r="L408" s="59">
        <v>1.29</v>
      </c>
      <c r="M408" s="59">
        <v>1.04</v>
      </c>
      <c r="N408" s="59">
        <v>1.08</v>
      </c>
      <c r="O408" s="59">
        <v>0.32</v>
      </c>
      <c r="P408" s="59">
        <v>0.28999999999999998</v>
      </c>
      <c r="Q408" s="59">
        <v>0.93</v>
      </c>
      <c r="R408" s="59">
        <v>1.36</v>
      </c>
      <c r="S408" s="59">
        <v>1.43</v>
      </c>
      <c r="T408" s="59">
        <v>1.96</v>
      </c>
      <c r="U408" s="59">
        <v>1.34</v>
      </c>
      <c r="V408" s="59">
        <v>0.48</v>
      </c>
      <c r="W408" s="59">
        <v>1</v>
      </c>
      <c r="X408" s="70">
        <v>0.89</v>
      </c>
      <c r="Y408" s="37">
        <f t="shared" si="134"/>
        <v>0.95600000000000007</v>
      </c>
      <c r="Z408" s="107">
        <f t="shared" si="135"/>
        <v>0.52552129507656242</v>
      </c>
      <c r="AA408" s="35">
        <f t="shared" si="136"/>
        <v>1.96</v>
      </c>
      <c r="AB408" s="35">
        <f t="shared" si="137"/>
        <v>-0.11</v>
      </c>
      <c r="AC408" s="26">
        <f t="shared" si="144"/>
        <v>2.0699999999999998</v>
      </c>
    </row>
    <row r="409" spans="1:29" x14ac:dyDescent="0.2">
      <c r="A409" s="143"/>
      <c r="B409" s="143"/>
      <c r="C409" s="146"/>
      <c r="D409" s="54" t="s">
        <v>257</v>
      </c>
      <c r="E409" s="63">
        <v>8.65</v>
      </c>
      <c r="F409" s="64">
        <v>8.74</v>
      </c>
      <c r="G409" s="64">
        <v>6.91</v>
      </c>
      <c r="H409" s="64">
        <v>5.15</v>
      </c>
      <c r="I409" s="64">
        <v>7.58</v>
      </c>
      <c r="J409" s="64">
        <v>9.6999999999999993</v>
      </c>
      <c r="K409" s="64">
        <v>11.74</v>
      </c>
      <c r="L409" s="64">
        <v>9.4499999999999993</v>
      </c>
      <c r="M409" s="64">
        <v>9.4600000000000009</v>
      </c>
      <c r="N409" s="64">
        <v>10.34</v>
      </c>
      <c r="O409" s="64">
        <v>5.89</v>
      </c>
      <c r="P409" s="64">
        <v>6.67</v>
      </c>
      <c r="Q409" s="64">
        <v>6.97</v>
      </c>
      <c r="R409" s="64">
        <v>9.16</v>
      </c>
      <c r="S409" s="64">
        <v>9.1199999999999992</v>
      </c>
      <c r="T409" s="64">
        <v>10.28</v>
      </c>
      <c r="U409" s="64">
        <v>8.57</v>
      </c>
      <c r="V409" s="64">
        <v>6.55</v>
      </c>
      <c r="W409" s="64">
        <v>4.93</v>
      </c>
      <c r="X409" s="72">
        <v>5.16</v>
      </c>
      <c r="Y409" s="38">
        <f t="shared" si="134"/>
        <v>8.0510000000000002</v>
      </c>
      <c r="Z409" s="108">
        <f t="shared" si="135"/>
        <v>1.946529705588085</v>
      </c>
      <c r="AA409" s="51">
        <f t="shared" si="136"/>
        <v>11.74</v>
      </c>
      <c r="AB409" s="51">
        <f t="shared" si="137"/>
        <v>4.93</v>
      </c>
      <c r="AC409" s="27">
        <f t="shared" si="144"/>
        <v>6.8100000000000005</v>
      </c>
    </row>
    <row r="410" spans="1:29" x14ac:dyDescent="0.2">
      <c r="A410" s="141" t="s">
        <v>484</v>
      </c>
      <c r="B410" s="141" t="s">
        <v>148</v>
      </c>
      <c r="C410" s="144" t="s">
        <v>254</v>
      </c>
      <c r="D410" s="52" t="s">
        <v>255</v>
      </c>
      <c r="E410" s="65">
        <v>60.28</v>
      </c>
      <c r="F410" s="66">
        <v>61.78</v>
      </c>
      <c r="G410" s="66">
        <v>60.07</v>
      </c>
      <c r="H410" s="66">
        <v>59.81</v>
      </c>
      <c r="I410" s="66">
        <v>56.66</v>
      </c>
      <c r="J410" s="66">
        <v>57.92</v>
      </c>
      <c r="K410" s="66">
        <v>62.52</v>
      </c>
      <c r="L410" s="66">
        <v>58.62</v>
      </c>
      <c r="M410" s="66">
        <v>55.88</v>
      </c>
      <c r="N410" s="66">
        <v>59.31</v>
      </c>
      <c r="O410" s="66">
        <v>57.77</v>
      </c>
      <c r="P410" s="66">
        <v>57.17</v>
      </c>
      <c r="Q410" s="66">
        <v>54.66</v>
      </c>
      <c r="R410" s="66">
        <v>52.4</v>
      </c>
      <c r="S410" s="66">
        <v>55.23</v>
      </c>
      <c r="T410" s="66">
        <v>55.86</v>
      </c>
      <c r="U410" s="66">
        <v>53.79</v>
      </c>
      <c r="V410" s="66">
        <v>47.42</v>
      </c>
      <c r="W410" s="66">
        <v>50.92</v>
      </c>
      <c r="X410" s="69">
        <v>48.47</v>
      </c>
      <c r="Y410" s="36">
        <f t="shared" si="134"/>
        <v>56.327000000000012</v>
      </c>
      <c r="Z410" s="106">
        <f t="shared" si="135"/>
        <v>4.1422992598187225</v>
      </c>
      <c r="AA410" s="44">
        <f t="shared" si="136"/>
        <v>62.52</v>
      </c>
      <c r="AB410" s="44">
        <f t="shared" si="137"/>
        <v>47.42</v>
      </c>
      <c r="AC410" s="25">
        <f>AA410-AB410</f>
        <v>15.100000000000001</v>
      </c>
    </row>
    <row r="411" spans="1:29" x14ac:dyDescent="0.2">
      <c r="A411" s="142"/>
      <c r="B411" s="142"/>
      <c r="C411" s="145"/>
      <c r="D411" s="53" t="s">
        <v>256</v>
      </c>
      <c r="E411" s="62">
        <v>2.13</v>
      </c>
      <c r="F411" s="59">
        <v>1.1499999999999999</v>
      </c>
      <c r="G411" s="59">
        <v>2.39</v>
      </c>
      <c r="H411" s="59">
        <v>1.92</v>
      </c>
      <c r="I411" s="59">
        <v>1.23</v>
      </c>
      <c r="J411" s="59">
        <v>0.63</v>
      </c>
      <c r="K411" s="59">
        <v>0.47</v>
      </c>
      <c r="L411" s="59">
        <v>2.5</v>
      </c>
      <c r="M411" s="59">
        <v>4.3499999999999996</v>
      </c>
      <c r="N411" s="59">
        <v>3.14</v>
      </c>
      <c r="O411" s="59">
        <v>1.71</v>
      </c>
      <c r="P411" s="59">
        <v>1.47</v>
      </c>
      <c r="Q411" s="59">
        <v>2.74</v>
      </c>
      <c r="R411" s="59">
        <v>1.1299999999999999</v>
      </c>
      <c r="S411" s="59">
        <v>2.96</v>
      </c>
      <c r="T411" s="59">
        <v>3.09</v>
      </c>
      <c r="U411" s="59">
        <v>2.94</v>
      </c>
      <c r="V411" s="59">
        <v>2.46</v>
      </c>
      <c r="W411" s="59">
        <v>4.01</v>
      </c>
      <c r="X411" s="70">
        <v>1.76</v>
      </c>
      <c r="Y411" s="37">
        <f t="shared" si="134"/>
        <v>2.2090000000000001</v>
      </c>
      <c r="Z411" s="107">
        <f t="shared" si="135"/>
        <v>1.048286320871505</v>
      </c>
      <c r="AA411" s="35">
        <f t="shared" si="136"/>
        <v>4.3499999999999996</v>
      </c>
      <c r="AB411" s="35">
        <f t="shared" si="137"/>
        <v>0.47</v>
      </c>
      <c r="AC411" s="26">
        <f t="shared" ref="AC411:AC416" si="145">AA411-AB411</f>
        <v>3.88</v>
      </c>
    </row>
    <row r="412" spans="1:29" x14ac:dyDescent="0.2">
      <c r="A412" s="142"/>
      <c r="B412" s="142"/>
      <c r="C412" s="146"/>
      <c r="D412" s="54" t="s">
        <v>257</v>
      </c>
      <c r="E412" s="62">
        <v>11.2</v>
      </c>
      <c r="F412" s="59">
        <v>8.39</v>
      </c>
      <c r="G412" s="59">
        <v>11.5</v>
      </c>
      <c r="H412" s="59">
        <v>10.16</v>
      </c>
      <c r="I412" s="59">
        <v>7.41</v>
      </c>
      <c r="J412" s="59">
        <v>5.15</v>
      </c>
      <c r="K412" s="59">
        <v>7.71</v>
      </c>
      <c r="L412" s="59">
        <v>11.94</v>
      </c>
      <c r="M412" s="59">
        <v>11.76</v>
      </c>
      <c r="N412" s="59">
        <v>11.71</v>
      </c>
      <c r="O412" s="59">
        <v>9.93</v>
      </c>
      <c r="P412" s="59">
        <v>8</v>
      </c>
      <c r="Q412" s="59">
        <v>9.77</v>
      </c>
      <c r="R412" s="59">
        <v>6.19</v>
      </c>
      <c r="S412" s="59">
        <v>11.56</v>
      </c>
      <c r="T412" s="59">
        <v>10.81</v>
      </c>
      <c r="U412" s="59">
        <v>10.18</v>
      </c>
      <c r="V412" s="59">
        <v>8.18</v>
      </c>
      <c r="W412" s="59">
        <v>10.9</v>
      </c>
      <c r="X412" s="70">
        <v>6.44</v>
      </c>
      <c r="Y412" s="37">
        <f t="shared" si="134"/>
        <v>9.4445000000000014</v>
      </c>
      <c r="Z412" s="107">
        <f t="shared" si="135"/>
        <v>2.1012289010807002</v>
      </c>
      <c r="AA412" s="35">
        <f t="shared" si="136"/>
        <v>11.94</v>
      </c>
      <c r="AB412" s="35">
        <f t="shared" si="137"/>
        <v>5.15</v>
      </c>
      <c r="AC412" s="26">
        <f t="shared" si="145"/>
        <v>6.7899999999999991</v>
      </c>
    </row>
    <row r="413" spans="1:29" x14ac:dyDescent="0.2">
      <c r="A413" s="142"/>
      <c r="B413" s="142"/>
      <c r="C413" s="55" t="s">
        <v>258</v>
      </c>
      <c r="D413" s="56" t="s">
        <v>259</v>
      </c>
      <c r="E413" s="61">
        <v>80</v>
      </c>
      <c r="F413" s="60">
        <v>79</v>
      </c>
      <c r="G413" s="60">
        <v>81</v>
      </c>
      <c r="H413" s="60">
        <v>79</v>
      </c>
      <c r="I413" s="60">
        <v>81</v>
      </c>
      <c r="J413" s="60">
        <v>81</v>
      </c>
      <c r="K413" s="60">
        <v>79</v>
      </c>
      <c r="L413" s="60">
        <v>80</v>
      </c>
      <c r="M413" s="60">
        <v>82</v>
      </c>
      <c r="N413" s="60">
        <v>79</v>
      </c>
      <c r="O413" s="60">
        <v>81</v>
      </c>
      <c r="P413" s="60">
        <v>81</v>
      </c>
      <c r="Q413" s="60">
        <v>83</v>
      </c>
      <c r="R413" s="60">
        <v>84</v>
      </c>
      <c r="S413" s="60">
        <v>82</v>
      </c>
      <c r="T413" s="60">
        <v>82</v>
      </c>
      <c r="U413" s="60">
        <v>85</v>
      </c>
      <c r="V413" s="60">
        <v>86</v>
      </c>
      <c r="W413" s="60">
        <v>84</v>
      </c>
      <c r="X413" s="71">
        <v>88</v>
      </c>
      <c r="Y413" s="37">
        <f t="shared" si="134"/>
        <v>81.849999999999994</v>
      </c>
      <c r="Z413" s="107">
        <f t="shared" si="135"/>
        <v>2.497893849668261</v>
      </c>
      <c r="AA413" s="35">
        <f t="shared" si="136"/>
        <v>88</v>
      </c>
      <c r="AB413" s="35">
        <f t="shared" si="137"/>
        <v>79</v>
      </c>
      <c r="AC413" s="26">
        <f t="shared" si="145"/>
        <v>9</v>
      </c>
    </row>
    <row r="414" spans="1:29" x14ac:dyDescent="0.2">
      <c r="A414" s="142"/>
      <c r="B414" s="142"/>
      <c r="C414" s="144" t="s">
        <v>260</v>
      </c>
      <c r="D414" s="52" t="s">
        <v>255</v>
      </c>
      <c r="E414" s="62">
        <v>56.99</v>
      </c>
      <c r="F414" s="59">
        <v>58.66</v>
      </c>
      <c r="G414" s="59">
        <v>56.73</v>
      </c>
      <c r="H414" s="59">
        <v>56.49</v>
      </c>
      <c r="I414" s="59">
        <v>52.97</v>
      </c>
      <c r="J414" s="59">
        <v>54.35</v>
      </c>
      <c r="K414" s="59">
        <v>59.45</v>
      </c>
      <c r="L414" s="59">
        <v>55.16</v>
      </c>
      <c r="M414" s="59">
        <v>52.04</v>
      </c>
      <c r="N414" s="59">
        <v>55.95</v>
      </c>
      <c r="O414" s="59">
        <v>54.17</v>
      </c>
      <c r="P414" s="59">
        <v>53.53</v>
      </c>
      <c r="Q414" s="59">
        <v>50.62</v>
      </c>
      <c r="R414" s="59">
        <v>48</v>
      </c>
      <c r="S414" s="59">
        <v>51.29</v>
      </c>
      <c r="T414" s="59">
        <v>52</v>
      </c>
      <c r="U414" s="59">
        <v>49.54</v>
      </c>
      <c r="V414" s="59">
        <v>42.07</v>
      </c>
      <c r="W414" s="59">
        <v>46.29</v>
      </c>
      <c r="X414" s="70">
        <v>43.23</v>
      </c>
      <c r="Y414" s="37">
        <f t="shared" si="134"/>
        <v>52.476500000000001</v>
      </c>
      <c r="Z414" s="107">
        <f t="shared" si="135"/>
        <v>4.7817363890888895</v>
      </c>
      <c r="AA414" s="35">
        <f t="shared" si="136"/>
        <v>59.45</v>
      </c>
      <c r="AB414" s="35">
        <f t="shared" si="137"/>
        <v>42.07</v>
      </c>
      <c r="AC414" s="26">
        <f t="shared" si="145"/>
        <v>17.380000000000003</v>
      </c>
    </row>
    <row r="415" spans="1:29" x14ac:dyDescent="0.2">
      <c r="A415" s="142"/>
      <c r="B415" s="142"/>
      <c r="C415" s="145"/>
      <c r="D415" s="53" t="s">
        <v>256</v>
      </c>
      <c r="E415" s="62">
        <v>2.33</v>
      </c>
      <c r="F415" s="59">
        <v>1.23</v>
      </c>
      <c r="G415" s="59">
        <v>2.61</v>
      </c>
      <c r="H415" s="59">
        <v>2.1</v>
      </c>
      <c r="I415" s="59">
        <v>1.33</v>
      </c>
      <c r="J415" s="59">
        <v>0.65</v>
      </c>
      <c r="K415" s="59">
        <v>0.48</v>
      </c>
      <c r="L415" s="59">
        <v>2.75</v>
      </c>
      <c r="M415" s="59">
        <v>4.8899999999999997</v>
      </c>
      <c r="N415" s="59">
        <v>3.46</v>
      </c>
      <c r="O415" s="59">
        <v>1.86</v>
      </c>
      <c r="P415" s="59">
        <v>1.6</v>
      </c>
      <c r="Q415" s="59">
        <v>3.07</v>
      </c>
      <c r="R415" s="59">
        <v>1.24</v>
      </c>
      <c r="S415" s="59">
        <v>3.32</v>
      </c>
      <c r="T415" s="59">
        <v>3.45</v>
      </c>
      <c r="U415" s="59">
        <v>3.31</v>
      </c>
      <c r="V415" s="59">
        <v>2.89</v>
      </c>
      <c r="W415" s="59">
        <v>4.63</v>
      </c>
      <c r="X415" s="70">
        <v>2</v>
      </c>
      <c r="Y415" s="37">
        <f t="shared" si="134"/>
        <v>2.4600000000000004</v>
      </c>
      <c r="Z415" s="107">
        <f t="shared" si="135"/>
        <v>1.2063865139550547</v>
      </c>
      <c r="AA415" s="35">
        <f t="shared" si="136"/>
        <v>4.8899999999999997</v>
      </c>
      <c r="AB415" s="35">
        <f t="shared" si="137"/>
        <v>0.48</v>
      </c>
      <c r="AC415" s="26">
        <f t="shared" si="145"/>
        <v>4.41</v>
      </c>
    </row>
    <row r="416" spans="1:29" x14ac:dyDescent="0.2">
      <c r="A416" s="143"/>
      <c r="B416" s="143"/>
      <c r="C416" s="146"/>
      <c r="D416" s="54" t="s">
        <v>257</v>
      </c>
      <c r="E416" s="63">
        <v>13.03</v>
      </c>
      <c r="F416" s="64">
        <v>9.7100000000000009</v>
      </c>
      <c r="G416" s="64">
        <v>13.39</v>
      </c>
      <c r="H416" s="64">
        <v>11.87</v>
      </c>
      <c r="I416" s="64">
        <v>8.8800000000000008</v>
      </c>
      <c r="J416" s="64">
        <v>6.22</v>
      </c>
      <c r="K416" s="64">
        <v>8.9</v>
      </c>
      <c r="L416" s="64">
        <v>14.06</v>
      </c>
      <c r="M416" s="64">
        <v>14.12</v>
      </c>
      <c r="N416" s="64">
        <v>13.71</v>
      </c>
      <c r="O416" s="64">
        <v>11.77</v>
      </c>
      <c r="P416" s="64">
        <v>9.5500000000000007</v>
      </c>
      <c r="Q416" s="64">
        <v>11.84</v>
      </c>
      <c r="R416" s="64">
        <v>7.71</v>
      </c>
      <c r="S416" s="64">
        <v>13.96</v>
      </c>
      <c r="T416" s="64">
        <v>12.94</v>
      </c>
      <c r="U416" s="64">
        <v>12.39</v>
      </c>
      <c r="V416" s="64">
        <v>10.73</v>
      </c>
      <c r="W416" s="64">
        <v>13.74</v>
      </c>
      <c r="X416" s="72">
        <v>8.33</v>
      </c>
      <c r="Y416" s="38">
        <f t="shared" si="134"/>
        <v>11.342500000000001</v>
      </c>
      <c r="Z416" s="108">
        <f t="shared" si="135"/>
        <v>2.4224234820352479</v>
      </c>
      <c r="AA416" s="51">
        <f t="shared" si="136"/>
        <v>14.12</v>
      </c>
      <c r="AB416" s="51">
        <f t="shared" si="137"/>
        <v>6.22</v>
      </c>
      <c r="AC416" s="27">
        <f t="shared" si="145"/>
        <v>7.8999999999999995</v>
      </c>
    </row>
    <row r="417" spans="1:29" x14ac:dyDescent="0.2">
      <c r="A417" s="141" t="s">
        <v>484</v>
      </c>
      <c r="B417" s="141" t="s">
        <v>149</v>
      </c>
      <c r="C417" s="144" t="s">
        <v>254</v>
      </c>
      <c r="D417" s="52" t="s">
        <v>255</v>
      </c>
      <c r="E417" s="65">
        <v>57.23</v>
      </c>
      <c r="F417" s="66">
        <v>57.86</v>
      </c>
      <c r="G417" s="66">
        <v>56.98</v>
      </c>
      <c r="H417" s="66">
        <v>57.21</v>
      </c>
      <c r="I417" s="66">
        <v>55.72</v>
      </c>
      <c r="J417" s="66">
        <v>58.13</v>
      </c>
      <c r="K417" s="66">
        <v>55.21</v>
      </c>
      <c r="L417" s="66">
        <v>58.96</v>
      </c>
      <c r="M417" s="66">
        <v>57.91</v>
      </c>
      <c r="N417" s="66">
        <v>58.08</v>
      </c>
      <c r="O417" s="66">
        <v>58.87</v>
      </c>
      <c r="P417" s="66">
        <v>64.84</v>
      </c>
      <c r="Q417" s="66">
        <v>59.22</v>
      </c>
      <c r="R417" s="66">
        <v>60.05</v>
      </c>
      <c r="S417" s="66">
        <v>61.67</v>
      </c>
      <c r="T417" s="66">
        <v>62.48</v>
      </c>
      <c r="U417" s="66">
        <v>60.97</v>
      </c>
      <c r="V417" s="66">
        <v>62.07</v>
      </c>
      <c r="W417" s="66">
        <v>58.85</v>
      </c>
      <c r="X417" s="69">
        <v>62.53</v>
      </c>
      <c r="Y417" s="36">
        <f t="shared" si="134"/>
        <v>59.241999999999997</v>
      </c>
      <c r="Z417" s="106">
        <f t="shared" si="135"/>
        <v>2.5001381014487563</v>
      </c>
      <c r="AA417" s="44">
        <f t="shared" si="136"/>
        <v>64.84</v>
      </c>
      <c r="AB417" s="44">
        <f t="shared" si="137"/>
        <v>55.21</v>
      </c>
      <c r="AC417" s="25">
        <f>AA417-AB417</f>
        <v>9.6300000000000026</v>
      </c>
    </row>
    <row r="418" spans="1:29" x14ac:dyDescent="0.2">
      <c r="A418" s="142"/>
      <c r="B418" s="142"/>
      <c r="C418" s="145"/>
      <c r="D418" s="53" t="s">
        <v>256</v>
      </c>
      <c r="E418" s="62">
        <v>-0.45</v>
      </c>
      <c r="F418" s="59">
        <v>-0.74</v>
      </c>
      <c r="G418" s="59">
        <v>-0.47</v>
      </c>
      <c r="H418" s="59">
        <v>-0.05</v>
      </c>
      <c r="I418" s="59">
        <v>-0.56000000000000005</v>
      </c>
      <c r="J418" s="59">
        <v>-0.38</v>
      </c>
      <c r="K418" s="59">
        <v>-0.36</v>
      </c>
      <c r="L418" s="59">
        <v>-0.41</v>
      </c>
      <c r="M418" s="59">
        <v>-0.2</v>
      </c>
      <c r="N418" s="59">
        <v>0.18</v>
      </c>
      <c r="O418" s="59">
        <v>0.08</v>
      </c>
      <c r="P418" s="59">
        <v>-0.53</v>
      </c>
      <c r="Q418" s="59">
        <v>0.87</v>
      </c>
      <c r="R418" s="59">
        <v>-0.03</v>
      </c>
      <c r="S418" s="59">
        <v>-0.13</v>
      </c>
      <c r="T418" s="59">
        <v>-0.49</v>
      </c>
      <c r="U418" s="59">
        <v>-0.56000000000000005</v>
      </c>
      <c r="V418" s="59">
        <v>-0.38</v>
      </c>
      <c r="W418" s="59">
        <v>0.16</v>
      </c>
      <c r="X418" s="70">
        <v>-0.36</v>
      </c>
      <c r="Y418" s="37">
        <f t="shared" si="134"/>
        <v>-0.24049999999999994</v>
      </c>
      <c r="Z418" s="107">
        <f t="shared" si="135"/>
        <v>0.36707198490931336</v>
      </c>
      <c r="AA418" s="35">
        <f t="shared" si="136"/>
        <v>0.87</v>
      </c>
      <c r="AB418" s="35">
        <f t="shared" si="137"/>
        <v>-0.74</v>
      </c>
      <c r="AC418" s="26">
        <f t="shared" ref="AC418:AC423" si="146">AA418-AB418</f>
        <v>1.6099999999999999</v>
      </c>
    </row>
    <row r="419" spans="1:29" x14ac:dyDescent="0.2">
      <c r="A419" s="142"/>
      <c r="B419" s="142"/>
      <c r="C419" s="146"/>
      <c r="D419" s="54" t="s">
        <v>257</v>
      </c>
      <c r="E419" s="62">
        <v>2.17</v>
      </c>
      <c r="F419" s="59">
        <v>4.8099999999999996</v>
      </c>
      <c r="G419" s="59">
        <v>3.26</v>
      </c>
      <c r="H419" s="59">
        <v>5.42</v>
      </c>
      <c r="I419" s="59">
        <v>3.27</v>
      </c>
      <c r="J419" s="59">
        <v>2.77</v>
      </c>
      <c r="K419" s="59">
        <v>1.6</v>
      </c>
      <c r="L419" s="59">
        <v>3.05</v>
      </c>
      <c r="M419" s="59">
        <v>4.93</v>
      </c>
      <c r="N419" s="59">
        <v>6.64</v>
      </c>
      <c r="O419" s="59">
        <v>5.88</v>
      </c>
      <c r="P419" s="59">
        <v>5.21</v>
      </c>
      <c r="Q419" s="59">
        <v>7.78</v>
      </c>
      <c r="R419" s="59">
        <v>4.8899999999999997</v>
      </c>
      <c r="S419" s="59">
        <v>4.74</v>
      </c>
      <c r="T419" s="59">
        <v>4.2</v>
      </c>
      <c r="U419" s="59">
        <v>3.38</v>
      </c>
      <c r="V419" s="59">
        <v>3.81</v>
      </c>
      <c r="W419" s="59">
        <v>4.9800000000000004</v>
      </c>
      <c r="X419" s="70">
        <v>4.4400000000000004</v>
      </c>
      <c r="Y419" s="37">
        <f t="shared" si="134"/>
        <v>4.3615000000000004</v>
      </c>
      <c r="Z419" s="107">
        <f t="shared" si="135"/>
        <v>1.4998114793813948</v>
      </c>
      <c r="AA419" s="35">
        <f t="shared" si="136"/>
        <v>7.78</v>
      </c>
      <c r="AB419" s="35">
        <f t="shared" si="137"/>
        <v>1.6</v>
      </c>
      <c r="AC419" s="26">
        <f t="shared" si="146"/>
        <v>6.18</v>
      </c>
    </row>
    <row r="420" spans="1:29" x14ac:dyDescent="0.2">
      <c r="A420" s="142"/>
      <c r="B420" s="142"/>
      <c r="C420" s="55" t="s">
        <v>258</v>
      </c>
      <c r="D420" s="56" t="s">
        <v>259</v>
      </c>
      <c r="E420" s="61">
        <v>81</v>
      </c>
      <c r="F420" s="60">
        <v>82</v>
      </c>
      <c r="G420" s="60">
        <v>81</v>
      </c>
      <c r="H420" s="60">
        <v>81</v>
      </c>
      <c r="I420" s="60">
        <v>82</v>
      </c>
      <c r="J420" s="60">
        <v>81</v>
      </c>
      <c r="K420" s="60">
        <v>82</v>
      </c>
      <c r="L420" s="60">
        <v>80</v>
      </c>
      <c r="M420" s="60">
        <v>81</v>
      </c>
      <c r="N420" s="60">
        <v>81</v>
      </c>
      <c r="O420" s="60">
        <v>80</v>
      </c>
      <c r="P420" s="60">
        <v>78</v>
      </c>
      <c r="Q420" s="60">
        <v>81</v>
      </c>
      <c r="R420" s="60">
        <v>81</v>
      </c>
      <c r="S420" s="60">
        <v>78</v>
      </c>
      <c r="T420" s="60">
        <v>78</v>
      </c>
      <c r="U420" s="60">
        <v>80</v>
      </c>
      <c r="V420" s="60">
        <v>79</v>
      </c>
      <c r="W420" s="60">
        <v>81</v>
      </c>
      <c r="X420" s="71">
        <v>78</v>
      </c>
      <c r="Y420" s="37">
        <f t="shared" si="134"/>
        <v>80.3</v>
      </c>
      <c r="Z420" s="107">
        <f t="shared" si="135"/>
        <v>1.3803127029389888</v>
      </c>
      <c r="AA420" s="35">
        <f t="shared" si="136"/>
        <v>82</v>
      </c>
      <c r="AB420" s="35">
        <f t="shared" si="137"/>
        <v>78</v>
      </c>
      <c r="AC420" s="26">
        <f t="shared" si="146"/>
        <v>4</v>
      </c>
    </row>
    <row r="421" spans="1:29" x14ac:dyDescent="0.2">
      <c r="A421" s="142"/>
      <c r="B421" s="142"/>
      <c r="C421" s="144" t="s">
        <v>260</v>
      </c>
      <c r="D421" s="52" t="s">
        <v>255</v>
      </c>
      <c r="E421" s="62">
        <v>53.6</v>
      </c>
      <c r="F421" s="59">
        <v>54.22</v>
      </c>
      <c r="G421" s="59">
        <v>53.29</v>
      </c>
      <c r="H421" s="59">
        <v>53.57</v>
      </c>
      <c r="I421" s="59">
        <v>51.85</v>
      </c>
      <c r="J421" s="59">
        <v>54.6</v>
      </c>
      <c r="K421" s="59">
        <v>51.3</v>
      </c>
      <c r="L421" s="59">
        <v>55.56</v>
      </c>
      <c r="M421" s="59">
        <v>54.33</v>
      </c>
      <c r="N421" s="59">
        <v>54.55</v>
      </c>
      <c r="O421" s="59">
        <v>55.47</v>
      </c>
      <c r="P421" s="59">
        <v>62.02</v>
      </c>
      <c r="Q421" s="59">
        <v>55.8</v>
      </c>
      <c r="R421" s="59">
        <v>56.71</v>
      </c>
      <c r="S421" s="59">
        <v>58.57</v>
      </c>
      <c r="T421" s="59">
        <v>59.45</v>
      </c>
      <c r="U421" s="59">
        <v>57.76</v>
      </c>
      <c r="V421" s="59">
        <v>59</v>
      </c>
      <c r="W421" s="59">
        <v>55.38</v>
      </c>
      <c r="X421" s="70">
        <v>59.51</v>
      </c>
      <c r="Y421" s="37">
        <f t="shared" si="134"/>
        <v>55.827000000000012</v>
      </c>
      <c r="Z421" s="107">
        <f t="shared" si="135"/>
        <v>2.793895789790759</v>
      </c>
      <c r="AA421" s="35">
        <f t="shared" si="136"/>
        <v>62.02</v>
      </c>
      <c r="AB421" s="35">
        <f t="shared" si="137"/>
        <v>51.3</v>
      </c>
      <c r="AC421" s="26">
        <f t="shared" si="146"/>
        <v>10.720000000000006</v>
      </c>
    </row>
    <row r="422" spans="1:29" x14ac:dyDescent="0.2">
      <c r="A422" s="142"/>
      <c r="B422" s="142"/>
      <c r="C422" s="145"/>
      <c r="D422" s="53" t="s">
        <v>256</v>
      </c>
      <c r="E422" s="62">
        <v>-0.59</v>
      </c>
      <c r="F422" s="59">
        <v>-0.9</v>
      </c>
      <c r="G422" s="59">
        <v>-0.6</v>
      </c>
      <c r="H422" s="59">
        <v>-0.13</v>
      </c>
      <c r="I422" s="59">
        <v>-0.72</v>
      </c>
      <c r="J422" s="59">
        <v>-0.49</v>
      </c>
      <c r="K422" s="59">
        <v>-0.49</v>
      </c>
      <c r="L422" s="59">
        <v>-0.51</v>
      </c>
      <c r="M422" s="59">
        <v>-0.28999999999999998</v>
      </c>
      <c r="N422" s="59">
        <v>0.14000000000000001</v>
      </c>
      <c r="O422" s="59">
        <v>0.04</v>
      </c>
      <c r="P422" s="59">
        <v>-0.62</v>
      </c>
      <c r="Q422" s="59">
        <v>0.92</v>
      </c>
      <c r="R422" s="59">
        <v>-0.09</v>
      </c>
      <c r="S422" s="59">
        <v>-0.19</v>
      </c>
      <c r="T422" s="59">
        <v>-0.57999999999999996</v>
      </c>
      <c r="U422" s="59">
        <v>-0.68</v>
      </c>
      <c r="V422" s="59">
        <v>-0.46</v>
      </c>
      <c r="W422" s="59">
        <v>0.12</v>
      </c>
      <c r="X422" s="70">
        <v>-0.45</v>
      </c>
      <c r="Y422" s="37">
        <f t="shared" si="134"/>
        <v>-0.32850000000000001</v>
      </c>
      <c r="Z422" s="107">
        <f t="shared" si="135"/>
        <v>0.4131429598373399</v>
      </c>
      <c r="AA422" s="35">
        <f t="shared" si="136"/>
        <v>0.92</v>
      </c>
      <c r="AB422" s="35">
        <f t="shared" si="137"/>
        <v>-0.9</v>
      </c>
      <c r="AC422" s="26">
        <f t="shared" si="146"/>
        <v>1.82</v>
      </c>
    </row>
    <row r="423" spans="1:29" x14ac:dyDescent="0.2">
      <c r="A423" s="143"/>
      <c r="B423" s="143"/>
      <c r="C423" s="146"/>
      <c r="D423" s="54" t="s">
        <v>257</v>
      </c>
      <c r="E423" s="63">
        <v>2.78</v>
      </c>
      <c r="F423" s="64">
        <v>5.8</v>
      </c>
      <c r="G423" s="64">
        <v>4.04</v>
      </c>
      <c r="H423" s="64">
        <v>6.53</v>
      </c>
      <c r="I423" s="64">
        <v>4.09</v>
      </c>
      <c r="J423" s="64">
        <v>3.44</v>
      </c>
      <c r="K423" s="64">
        <v>2.16</v>
      </c>
      <c r="L423" s="64">
        <v>3.75</v>
      </c>
      <c r="M423" s="64">
        <v>5.93</v>
      </c>
      <c r="N423" s="64">
        <v>7.89</v>
      </c>
      <c r="O423" s="64">
        <v>6.99</v>
      </c>
      <c r="P423" s="64">
        <v>6.02</v>
      </c>
      <c r="Q423" s="64">
        <v>9.15</v>
      </c>
      <c r="R423" s="64">
        <v>5.79</v>
      </c>
      <c r="S423" s="64">
        <v>5.58</v>
      </c>
      <c r="T423" s="64">
        <v>4.95</v>
      </c>
      <c r="U423" s="64">
        <v>4.07</v>
      </c>
      <c r="V423" s="64">
        <v>4.5199999999999996</v>
      </c>
      <c r="W423" s="64">
        <v>5.93</v>
      </c>
      <c r="X423" s="72">
        <v>5.22</v>
      </c>
      <c r="Y423" s="38">
        <f t="shared" si="134"/>
        <v>5.2314999999999996</v>
      </c>
      <c r="Z423" s="108">
        <f t="shared" si="135"/>
        <v>1.7023274315508525</v>
      </c>
      <c r="AA423" s="51">
        <f t="shared" si="136"/>
        <v>9.15</v>
      </c>
      <c r="AB423" s="51">
        <f t="shared" si="137"/>
        <v>2.16</v>
      </c>
      <c r="AC423" s="27">
        <f t="shared" si="146"/>
        <v>6.99</v>
      </c>
    </row>
    <row r="424" spans="1:29" x14ac:dyDescent="0.2">
      <c r="A424" s="141" t="s">
        <v>484</v>
      </c>
      <c r="B424" s="141" t="s">
        <v>150</v>
      </c>
      <c r="C424" s="144" t="s">
        <v>254</v>
      </c>
      <c r="D424" s="52" t="s">
        <v>255</v>
      </c>
      <c r="E424" s="65">
        <v>69.430000000000007</v>
      </c>
      <c r="F424" s="66">
        <v>60.62</v>
      </c>
      <c r="G424" s="66">
        <v>66.69</v>
      </c>
      <c r="H424" s="66">
        <v>67.27</v>
      </c>
      <c r="I424" s="66">
        <v>64.33</v>
      </c>
      <c r="J424" s="66">
        <v>60.87</v>
      </c>
      <c r="K424" s="66">
        <v>57.26</v>
      </c>
      <c r="L424" s="66">
        <v>64.53</v>
      </c>
      <c r="M424" s="66">
        <v>57.85</v>
      </c>
      <c r="N424" s="66">
        <v>68.3</v>
      </c>
      <c r="O424" s="66">
        <v>64.05</v>
      </c>
      <c r="P424" s="66">
        <v>56.61</v>
      </c>
      <c r="Q424" s="66">
        <v>62.55</v>
      </c>
      <c r="R424" s="66">
        <v>68.430000000000007</v>
      </c>
      <c r="S424" s="66">
        <v>61.53</v>
      </c>
      <c r="T424" s="66">
        <v>66.03</v>
      </c>
      <c r="U424" s="66">
        <v>62.23</v>
      </c>
      <c r="V424" s="66">
        <v>49.65</v>
      </c>
      <c r="W424" s="66">
        <v>75.099999999999994</v>
      </c>
      <c r="X424" s="69">
        <v>68.91</v>
      </c>
      <c r="Y424" s="36">
        <f t="shared" si="134"/>
        <v>63.612000000000002</v>
      </c>
      <c r="Z424" s="106">
        <f t="shared" si="135"/>
        <v>5.669361423244105</v>
      </c>
      <c r="AA424" s="44">
        <f t="shared" si="136"/>
        <v>75.099999999999994</v>
      </c>
      <c r="AB424" s="44">
        <f t="shared" si="137"/>
        <v>49.65</v>
      </c>
      <c r="AC424" s="25">
        <f>AA424-AB424</f>
        <v>25.449999999999996</v>
      </c>
    </row>
    <row r="425" spans="1:29" x14ac:dyDescent="0.2">
      <c r="A425" s="142"/>
      <c r="B425" s="142"/>
      <c r="C425" s="145"/>
      <c r="D425" s="53" t="s">
        <v>256</v>
      </c>
      <c r="E425" s="62">
        <v>6.14</v>
      </c>
      <c r="F425" s="59">
        <v>6.71</v>
      </c>
      <c r="G425" s="59">
        <v>6.19</v>
      </c>
      <c r="H425" s="59">
        <v>5.47</v>
      </c>
      <c r="I425" s="59">
        <v>6.14</v>
      </c>
      <c r="J425" s="59">
        <v>6.44</v>
      </c>
      <c r="K425" s="59">
        <v>6.38</v>
      </c>
      <c r="L425" s="59">
        <v>5.81</v>
      </c>
      <c r="M425" s="59">
        <v>4.5199999999999996</v>
      </c>
      <c r="N425" s="59">
        <v>5.41</v>
      </c>
      <c r="O425" s="59">
        <v>5.4</v>
      </c>
      <c r="P425" s="59">
        <v>5.46</v>
      </c>
      <c r="Q425" s="59">
        <v>5.87</v>
      </c>
      <c r="R425" s="59">
        <v>5.16</v>
      </c>
      <c r="S425" s="59">
        <v>6.22</v>
      </c>
      <c r="T425" s="59">
        <v>4.3899999999999997</v>
      </c>
      <c r="U425" s="59">
        <v>5.24</v>
      </c>
      <c r="V425" s="59">
        <v>4.4000000000000004</v>
      </c>
      <c r="W425" s="59">
        <v>3.91</v>
      </c>
      <c r="X425" s="70">
        <v>5.66</v>
      </c>
      <c r="Y425" s="37">
        <f t="shared" ref="Y425:Y488" si="147">AVERAGE(E425:X425)</f>
        <v>5.5459999999999994</v>
      </c>
      <c r="Z425" s="107">
        <f t="shared" ref="Z425:Z488" si="148">STDEV(E425:X425)</f>
        <v>0.77073034399711537</v>
      </c>
      <c r="AA425" s="35">
        <f t="shared" ref="AA425:AA488" si="149">MAX(E425:X425)</f>
        <v>6.71</v>
      </c>
      <c r="AB425" s="35">
        <f t="shared" ref="AB425:AB488" si="150">MIN(E425:X425)</f>
        <v>3.91</v>
      </c>
      <c r="AC425" s="26">
        <f t="shared" ref="AC425:AC430" si="151">AA425-AB425</f>
        <v>2.8</v>
      </c>
    </row>
    <row r="426" spans="1:29" x14ac:dyDescent="0.2">
      <c r="A426" s="142"/>
      <c r="B426" s="142"/>
      <c r="C426" s="146"/>
      <c r="D426" s="54" t="s">
        <v>257</v>
      </c>
      <c r="E426" s="62">
        <v>21.06</v>
      </c>
      <c r="F426" s="59">
        <v>18.510000000000002</v>
      </c>
      <c r="G426" s="59">
        <v>19.47</v>
      </c>
      <c r="H426" s="59">
        <v>18.96</v>
      </c>
      <c r="I426" s="59">
        <v>19.07</v>
      </c>
      <c r="J426" s="59">
        <v>18.07</v>
      </c>
      <c r="K426" s="59">
        <v>16.22</v>
      </c>
      <c r="L426" s="59">
        <v>17.86</v>
      </c>
      <c r="M426" s="59">
        <v>13.69</v>
      </c>
      <c r="N426" s="59">
        <v>18.48</v>
      </c>
      <c r="O426" s="59">
        <v>17.95</v>
      </c>
      <c r="P426" s="59">
        <v>15.24</v>
      </c>
      <c r="Q426" s="59">
        <v>18.43</v>
      </c>
      <c r="R426" s="59">
        <v>18.440000000000001</v>
      </c>
      <c r="S426" s="59">
        <v>18.3</v>
      </c>
      <c r="T426" s="59">
        <v>16.98</v>
      </c>
      <c r="U426" s="59">
        <v>18.57</v>
      </c>
      <c r="V426" s="59">
        <v>10.75</v>
      </c>
      <c r="W426" s="59">
        <v>20.2</v>
      </c>
      <c r="X426" s="70">
        <v>20.52</v>
      </c>
      <c r="Y426" s="37">
        <f t="shared" si="147"/>
        <v>17.838499999999996</v>
      </c>
      <c r="Z426" s="107">
        <f t="shared" si="148"/>
        <v>2.390063366259767</v>
      </c>
      <c r="AA426" s="35">
        <f t="shared" si="149"/>
        <v>21.06</v>
      </c>
      <c r="AB426" s="35">
        <f t="shared" si="150"/>
        <v>10.75</v>
      </c>
      <c r="AC426" s="26">
        <f t="shared" si="151"/>
        <v>10.309999999999999</v>
      </c>
    </row>
    <row r="427" spans="1:29" x14ac:dyDescent="0.2">
      <c r="A427" s="142"/>
      <c r="B427" s="142"/>
      <c r="C427" s="55" t="s">
        <v>258</v>
      </c>
      <c r="D427" s="56" t="s">
        <v>259</v>
      </c>
      <c r="E427" s="61">
        <v>75</v>
      </c>
      <c r="F427" s="60">
        <v>81</v>
      </c>
      <c r="G427" s="60">
        <v>73</v>
      </c>
      <c r="H427" s="60">
        <v>78</v>
      </c>
      <c r="I427" s="60">
        <v>80</v>
      </c>
      <c r="J427" s="60">
        <v>78</v>
      </c>
      <c r="K427" s="60">
        <v>83</v>
      </c>
      <c r="L427" s="60">
        <v>78</v>
      </c>
      <c r="M427" s="60">
        <v>84</v>
      </c>
      <c r="N427" s="60">
        <v>75</v>
      </c>
      <c r="O427" s="60">
        <v>79</v>
      </c>
      <c r="P427" s="60">
        <v>84</v>
      </c>
      <c r="Q427" s="60">
        <v>78</v>
      </c>
      <c r="R427" s="60">
        <v>76</v>
      </c>
      <c r="S427" s="60">
        <v>83</v>
      </c>
      <c r="T427" s="60">
        <v>76</v>
      </c>
      <c r="U427" s="60">
        <v>75</v>
      </c>
      <c r="V427" s="60">
        <v>89</v>
      </c>
      <c r="W427" s="60">
        <v>67</v>
      </c>
      <c r="X427" s="71">
        <v>73</v>
      </c>
      <c r="Y427" s="37">
        <f t="shared" si="147"/>
        <v>78.25</v>
      </c>
      <c r="Z427" s="107">
        <f t="shared" si="148"/>
        <v>4.9297699316446169</v>
      </c>
      <c r="AA427" s="35">
        <f t="shared" si="149"/>
        <v>89</v>
      </c>
      <c r="AB427" s="35">
        <f t="shared" si="150"/>
        <v>67</v>
      </c>
      <c r="AC427" s="26">
        <f t="shared" si="151"/>
        <v>22</v>
      </c>
    </row>
    <row r="428" spans="1:29" x14ac:dyDescent="0.2">
      <c r="A428" s="142"/>
      <c r="B428" s="142"/>
      <c r="C428" s="144" t="s">
        <v>260</v>
      </c>
      <c r="D428" s="52" t="s">
        <v>255</v>
      </c>
      <c r="E428" s="62">
        <v>67</v>
      </c>
      <c r="F428" s="59">
        <v>57.32</v>
      </c>
      <c r="G428" s="59">
        <v>64.16</v>
      </c>
      <c r="H428" s="59">
        <v>64.61</v>
      </c>
      <c r="I428" s="59">
        <v>61.4</v>
      </c>
      <c r="J428" s="59">
        <v>57.7</v>
      </c>
      <c r="K428" s="59">
        <v>53.55</v>
      </c>
      <c r="L428" s="59">
        <v>61.68</v>
      </c>
      <c r="M428" s="59">
        <v>54.15</v>
      </c>
      <c r="N428" s="59">
        <v>65.8</v>
      </c>
      <c r="O428" s="59">
        <v>61.14</v>
      </c>
      <c r="P428" s="59">
        <v>52.77</v>
      </c>
      <c r="Q428" s="59">
        <v>59.55</v>
      </c>
      <c r="R428" s="59">
        <v>65.91</v>
      </c>
      <c r="S428" s="59">
        <v>58.22</v>
      </c>
      <c r="T428" s="59">
        <v>63.37</v>
      </c>
      <c r="U428" s="59">
        <v>59.31</v>
      </c>
      <c r="V428" s="59">
        <v>44.5</v>
      </c>
      <c r="W428" s="59">
        <v>73.209999999999994</v>
      </c>
      <c r="X428" s="70">
        <v>66.5</v>
      </c>
      <c r="Y428" s="37">
        <f t="shared" si="147"/>
        <v>60.592499999999994</v>
      </c>
      <c r="Z428" s="107">
        <f t="shared" si="148"/>
        <v>6.3576103380536049</v>
      </c>
      <c r="AA428" s="35">
        <f t="shared" si="149"/>
        <v>73.209999999999994</v>
      </c>
      <c r="AB428" s="35">
        <f t="shared" si="150"/>
        <v>44.5</v>
      </c>
      <c r="AC428" s="26">
        <f t="shared" si="151"/>
        <v>28.709999999999994</v>
      </c>
    </row>
    <row r="429" spans="1:29" x14ac:dyDescent="0.2">
      <c r="A429" s="142"/>
      <c r="B429" s="142"/>
      <c r="C429" s="145"/>
      <c r="D429" s="53" t="s">
        <v>256</v>
      </c>
      <c r="E429" s="62">
        <v>6.6</v>
      </c>
      <c r="F429" s="59">
        <v>7.4</v>
      </c>
      <c r="G429" s="59">
        <v>6.71</v>
      </c>
      <c r="H429" s="59">
        <v>5.9</v>
      </c>
      <c r="I429" s="59">
        <v>6.68</v>
      </c>
      <c r="J429" s="59">
        <v>7.11</v>
      </c>
      <c r="K429" s="59">
        <v>7.13</v>
      </c>
      <c r="L429" s="59">
        <v>6.32</v>
      </c>
      <c r="M429" s="59">
        <v>5.0199999999999996</v>
      </c>
      <c r="N429" s="59">
        <v>5.83</v>
      </c>
      <c r="O429" s="59">
        <v>5.89</v>
      </c>
      <c r="P429" s="59">
        <v>6.12</v>
      </c>
      <c r="Q429" s="59">
        <v>6.42</v>
      </c>
      <c r="R429" s="59">
        <v>5.56</v>
      </c>
      <c r="S429" s="59">
        <v>6.83</v>
      </c>
      <c r="T429" s="59">
        <v>4.7699999999999996</v>
      </c>
      <c r="U429" s="59">
        <v>5.77</v>
      </c>
      <c r="V429" s="59">
        <v>5.0999999999999996</v>
      </c>
      <c r="W429" s="59">
        <v>4.18</v>
      </c>
      <c r="X429" s="70">
        <v>6.11</v>
      </c>
      <c r="Y429" s="37">
        <f t="shared" si="147"/>
        <v>6.0724999999999998</v>
      </c>
      <c r="Z429" s="107">
        <f t="shared" si="148"/>
        <v>0.84535184204099534</v>
      </c>
      <c r="AA429" s="35">
        <f t="shared" si="149"/>
        <v>7.4</v>
      </c>
      <c r="AB429" s="35">
        <f t="shared" si="150"/>
        <v>4.18</v>
      </c>
      <c r="AC429" s="26">
        <f t="shared" si="151"/>
        <v>3.2200000000000006</v>
      </c>
    </row>
    <row r="430" spans="1:29" x14ac:dyDescent="0.2">
      <c r="A430" s="143"/>
      <c r="B430" s="143"/>
      <c r="C430" s="146"/>
      <c r="D430" s="54" t="s">
        <v>257</v>
      </c>
      <c r="E430" s="63">
        <v>23.52</v>
      </c>
      <c r="F430" s="64">
        <v>21.58</v>
      </c>
      <c r="G430" s="64">
        <v>22.03</v>
      </c>
      <c r="H430" s="64">
        <v>21.31</v>
      </c>
      <c r="I430" s="64">
        <v>21.77</v>
      </c>
      <c r="J430" s="64">
        <v>21.07</v>
      </c>
      <c r="K430" s="64">
        <v>19.34</v>
      </c>
      <c r="L430" s="64">
        <v>20.37</v>
      </c>
      <c r="M430" s="64">
        <v>16.170000000000002</v>
      </c>
      <c r="N430" s="64">
        <v>20.69</v>
      </c>
      <c r="O430" s="64">
        <v>20.5</v>
      </c>
      <c r="P430" s="64">
        <v>18.21</v>
      </c>
      <c r="Q430" s="64">
        <v>21.27</v>
      </c>
      <c r="R430" s="64">
        <v>20.65</v>
      </c>
      <c r="S430" s="64">
        <v>21.16</v>
      </c>
      <c r="T430" s="64">
        <v>19.23</v>
      </c>
      <c r="U430" s="64">
        <v>21.55</v>
      </c>
      <c r="V430" s="64">
        <v>13.57</v>
      </c>
      <c r="W430" s="64">
        <v>22.16</v>
      </c>
      <c r="X430" s="72">
        <v>22.98</v>
      </c>
      <c r="Y430" s="38">
        <f t="shared" si="147"/>
        <v>20.456500000000005</v>
      </c>
      <c r="Z430" s="108">
        <f t="shared" si="148"/>
        <v>2.308709539297213</v>
      </c>
      <c r="AA430" s="51">
        <f t="shared" si="149"/>
        <v>23.52</v>
      </c>
      <c r="AB430" s="51">
        <f t="shared" si="150"/>
        <v>13.57</v>
      </c>
      <c r="AC430" s="27">
        <f t="shared" si="151"/>
        <v>9.9499999999999993</v>
      </c>
    </row>
    <row r="431" spans="1:29" x14ac:dyDescent="0.2">
      <c r="A431" s="141" t="s">
        <v>484</v>
      </c>
      <c r="B431" s="141" t="s">
        <v>151</v>
      </c>
      <c r="C431" s="144" t="s">
        <v>254</v>
      </c>
      <c r="D431" s="52" t="s">
        <v>255</v>
      </c>
      <c r="E431" s="65">
        <v>56.31</v>
      </c>
      <c r="F431" s="66">
        <v>56.08</v>
      </c>
      <c r="G431" s="66">
        <v>52.19</v>
      </c>
      <c r="H431" s="66">
        <v>60.01</v>
      </c>
      <c r="I431" s="66">
        <v>45.13</v>
      </c>
      <c r="J431" s="66">
        <v>58.41</v>
      </c>
      <c r="K431" s="66">
        <v>61.45</v>
      </c>
      <c r="L431" s="66">
        <v>58.48</v>
      </c>
      <c r="M431" s="66">
        <v>64.38</v>
      </c>
      <c r="N431" s="66">
        <v>59.11</v>
      </c>
      <c r="O431" s="66">
        <v>64.86</v>
      </c>
      <c r="P431" s="66">
        <v>63.99</v>
      </c>
      <c r="Q431" s="66">
        <v>53.45</v>
      </c>
      <c r="R431" s="66">
        <v>48.29</v>
      </c>
      <c r="S431" s="66">
        <v>67.87</v>
      </c>
      <c r="T431" s="66">
        <v>49.68</v>
      </c>
      <c r="U431" s="66">
        <v>65.709999999999994</v>
      </c>
      <c r="V431" s="66">
        <v>62.1</v>
      </c>
      <c r="W431" s="66">
        <v>64.17</v>
      </c>
      <c r="X431" s="69">
        <v>53.6</v>
      </c>
      <c r="Y431" s="36">
        <f t="shared" si="147"/>
        <v>58.263500000000001</v>
      </c>
      <c r="Z431" s="106">
        <f t="shared" si="148"/>
        <v>6.3290186110446021</v>
      </c>
      <c r="AA431" s="44">
        <f t="shared" si="149"/>
        <v>67.87</v>
      </c>
      <c r="AB431" s="44">
        <f t="shared" si="150"/>
        <v>45.13</v>
      </c>
      <c r="AC431" s="25">
        <f>AA431-AB431</f>
        <v>22.740000000000002</v>
      </c>
    </row>
    <row r="432" spans="1:29" x14ac:dyDescent="0.2">
      <c r="A432" s="142"/>
      <c r="B432" s="142"/>
      <c r="C432" s="145"/>
      <c r="D432" s="53" t="s">
        <v>256</v>
      </c>
      <c r="E432" s="62">
        <v>5.64</v>
      </c>
      <c r="F432" s="59">
        <v>5.16</v>
      </c>
      <c r="G432" s="59">
        <v>5.57</v>
      </c>
      <c r="H432" s="59">
        <v>4.49</v>
      </c>
      <c r="I432" s="59">
        <v>2.77</v>
      </c>
      <c r="J432" s="59">
        <v>3.22</v>
      </c>
      <c r="K432" s="59">
        <v>5</v>
      </c>
      <c r="L432" s="59">
        <v>5.19</v>
      </c>
      <c r="M432" s="59">
        <v>4.75</v>
      </c>
      <c r="N432" s="59">
        <v>4.24</v>
      </c>
      <c r="O432" s="59">
        <v>4.0599999999999996</v>
      </c>
      <c r="P432" s="59">
        <v>3.12</v>
      </c>
      <c r="Q432" s="59">
        <v>3.53</v>
      </c>
      <c r="R432" s="59">
        <v>3.37</v>
      </c>
      <c r="S432" s="59">
        <v>4.5199999999999996</v>
      </c>
      <c r="T432" s="59">
        <v>3.57</v>
      </c>
      <c r="U432" s="59">
        <v>2.8</v>
      </c>
      <c r="V432" s="59">
        <v>3.32</v>
      </c>
      <c r="W432" s="59">
        <v>3.55</v>
      </c>
      <c r="X432" s="70">
        <v>4.95</v>
      </c>
      <c r="Y432" s="37">
        <f t="shared" si="147"/>
        <v>4.1409999999999991</v>
      </c>
      <c r="Z432" s="107">
        <f t="shared" si="148"/>
        <v>0.92788894526061261</v>
      </c>
      <c r="AA432" s="35">
        <f t="shared" si="149"/>
        <v>5.64</v>
      </c>
      <c r="AB432" s="35">
        <f t="shared" si="150"/>
        <v>2.77</v>
      </c>
      <c r="AC432" s="26">
        <f t="shared" ref="AC432:AC437" si="152">AA432-AB432</f>
        <v>2.8699999999999997</v>
      </c>
    </row>
    <row r="433" spans="1:29" x14ac:dyDescent="0.2">
      <c r="A433" s="142"/>
      <c r="B433" s="142"/>
      <c r="C433" s="146"/>
      <c r="D433" s="54" t="s">
        <v>257</v>
      </c>
      <c r="E433" s="62">
        <v>16.47</v>
      </c>
      <c r="F433" s="59">
        <v>15.88</v>
      </c>
      <c r="G433" s="59">
        <v>13.97</v>
      </c>
      <c r="H433" s="59">
        <v>16.47</v>
      </c>
      <c r="I433" s="59">
        <v>7.49</v>
      </c>
      <c r="J433" s="59">
        <v>13.21</v>
      </c>
      <c r="K433" s="59">
        <v>18.23</v>
      </c>
      <c r="L433" s="59">
        <v>17.420000000000002</v>
      </c>
      <c r="M433" s="59">
        <v>17.100000000000001</v>
      </c>
      <c r="N433" s="59">
        <v>15.7</v>
      </c>
      <c r="O433" s="59">
        <v>16.829999999999998</v>
      </c>
      <c r="P433" s="59">
        <v>15.42</v>
      </c>
      <c r="Q433" s="59">
        <v>12.6</v>
      </c>
      <c r="R433" s="59">
        <v>9.8800000000000008</v>
      </c>
      <c r="S433" s="59">
        <v>17.399999999999999</v>
      </c>
      <c r="T433" s="59">
        <v>11.33</v>
      </c>
      <c r="U433" s="59">
        <v>15</v>
      </c>
      <c r="V433" s="59">
        <v>12.77</v>
      </c>
      <c r="W433" s="59">
        <v>13.89</v>
      </c>
      <c r="X433" s="70">
        <v>13.1</v>
      </c>
      <c r="Y433" s="37">
        <f t="shared" si="147"/>
        <v>14.507999999999999</v>
      </c>
      <c r="Z433" s="107">
        <f t="shared" si="148"/>
        <v>2.7782323043334904</v>
      </c>
      <c r="AA433" s="35">
        <f t="shared" si="149"/>
        <v>18.23</v>
      </c>
      <c r="AB433" s="35">
        <f t="shared" si="150"/>
        <v>7.49</v>
      </c>
      <c r="AC433" s="26">
        <f t="shared" si="152"/>
        <v>10.74</v>
      </c>
    </row>
    <row r="434" spans="1:29" x14ac:dyDescent="0.2">
      <c r="A434" s="142"/>
      <c r="B434" s="142"/>
      <c r="C434" s="55" t="s">
        <v>258</v>
      </c>
      <c r="D434" s="56" t="s">
        <v>259</v>
      </c>
      <c r="E434" s="61">
        <v>81</v>
      </c>
      <c r="F434" s="60">
        <v>80</v>
      </c>
      <c r="G434" s="60">
        <v>84</v>
      </c>
      <c r="H434" s="60">
        <v>79</v>
      </c>
      <c r="I434" s="60">
        <v>93</v>
      </c>
      <c r="J434" s="60">
        <v>83</v>
      </c>
      <c r="K434" s="60">
        <v>79</v>
      </c>
      <c r="L434" s="60">
        <v>79</v>
      </c>
      <c r="M434" s="60">
        <v>74</v>
      </c>
      <c r="N434" s="60">
        <v>79</v>
      </c>
      <c r="O434" s="60">
        <v>76</v>
      </c>
      <c r="P434" s="60">
        <v>76</v>
      </c>
      <c r="Q434" s="60">
        <v>86</v>
      </c>
      <c r="R434" s="60">
        <v>90</v>
      </c>
      <c r="S434" s="60">
        <v>76</v>
      </c>
      <c r="T434" s="60">
        <v>90</v>
      </c>
      <c r="U434" s="60">
        <v>74</v>
      </c>
      <c r="V434" s="60">
        <v>82</v>
      </c>
      <c r="W434" s="60">
        <v>79</v>
      </c>
      <c r="X434" s="71">
        <v>82</v>
      </c>
      <c r="Y434" s="37">
        <f t="shared" si="147"/>
        <v>81.099999999999994</v>
      </c>
      <c r="Z434" s="107">
        <f t="shared" si="148"/>
        <v>5.3301525602734374</v>
      </c>
      <c r="AA434" s="35">
        <f t="shared" si="149"/>
        <v>93</v>
      </c>
      <c r="AB434" s="35">
        <f t="shared" si="150"/>
        <v>74</v>
      </c>
      <c r="AC434" s="26">
        <f t="shared" si="152"/>
        <v>19</v>
      </c>
    </row>
    <row r="435" spans="1:29" x14ac:dyDescent="0.2">
      <c r="A435" s="142"/>
      <c r="B435" s="142"/>
      <c r="C435" s="144" t="s">
        <v>260</v>
      </c>
      <c r="D435" s="52" t="s">
        <v>255</v>
      </c>
      <c r="E435" s="62">
        <v>52.57</v>
      </c>
      <c r="F435" s="59">
        <v>52.35</v>
      </c>
      <c r="G435" s="59">
        <v>47.75</v>
      </c>
      <c r="H435" s="59">
        <v>56.74</v>
      </c>
      <c r="I435" s="59">
        <v>38.79</v>
      </c>
      <c r="J435" s="59">
        <v>54.82</v>
      </c>
      <c r="K435" s="59">
        <v>58.3</v>
      </c>
      <c r="L435" s="59">
        <v>55.05</v>
      </c>
      <c r="M435" s="59">
        <v>61.66</v>
      </c>
      <c r="N435" s="59">
        <v>55.76</v>
      </c>
      <c r="O435" s="59">
        <v>62.1</v>
      </c>
      <c r="P435" s="59">
        <v>61.18</v>
      </c>
      <c r="Q435" s="59">
        <v>49.09</v>
      </c>
      <c r="R435" s="59">
        <v>42.83</v>
      </c>
      <c r="S435" s="59">
        <v>65.31</v>
      </c>
      <c r="T435" s="59">
        <v>44.52</v>
      </c>
      <c r="U435" s="59">
        <v>63.09</v>
      </c>
      <c r="V435" s="59">
        <v>58.9</v>
      </c>
      <c r="W435" s="59">
        <v>61.24</v>
      </c>
      <c r="X435" s="70">
        <v>49.47</v>
      </c>
      <c r="Y435" s="37">
        <f t="shared" si="147"/>
        <v>54.576000000000008</v>
      </c>
      <c r="Z435" s="107">
        <f t="shared" si="148"/>
        <v>7.3322886496716837</v>
      </c>
      <c r="AA435" s="35">
        <f t="shared" si="149"/>
        <v>65.31</v>
      </c>
      <c r="AB435" s="35">
        <f t="shared" si="150"/>
        <v>38.79</v>
      </c>
      <c r="AC435" s="26">
        <f t="shared" si="152"/>
        <v>26.520000000000003</v>
      </c>
    </row>
    <row r="436" spans="1:29" x14ac:dyDescent="0.2">
      <c r="A436" s="142"/>
      <c r="B436" s="142"/>
      <c r="C436" s="145"/>
      <c r="D436" s="53" t="s">
        <v>256</v>
      </c>
      <c r="E436" s="62">
        <v>6.34</v>
      </c>
      <c r="F436" s="59">
        <v>5.78</v>
      </c>
      <c r="G436" s="59">
        <v>6.4</v>
      </c>
      <c r="H436" s="59">
        <v>4.9400000000000004</v>
      </c>
      <c r="I436" s="59">
        <v>3.24</v>
      </c>
      <c r="J436" s="59">
        <v>3.53</v>
      </c>
      <c r="K436" s="59">
        <v>5.48</v>
      </c>
      <c r="L436" s="59">
        <v>5.77</v>
      </c>
      <c r="M436" s="59">
        <v>5.16</v>
      </c>
      <c r="N436" s="59">
        <v>4.7</v>
      </c>
      <c r="O436" s="59">
        <v>4.41</v>
      </c>
      <c r="P436" s="59">
        <v>3.39</v>
      </c>
      <c r="Q436" s="59">
        <v>3.99</v>
      </c>
      <c r="R436" s="59">
        <v>3.92</v>
      </c>
      <c r="S436" s="59">
        <v>4.8600000000000003</v>
      </c>
      <c r="T436" s="59">
        <v>4.0999999999999996</v>
      </c>
      <c r="U436" s="59">
        <v>3.02</v>
      </c>
      <c r="V436" s="59">
        <v>3.62</v>
      </c>
      <c r="W436" s="59">
        <v>3.85</v>
      </c>
      <c r="X436" s="70">
        <v>5.63</v>
      </c>
      <c r="Y436" s="37">
        <f t="shared" si="147"/>
        <v>4.6064999999999987</v>
      </c>
      <c r="Z436" s="107">
        <f t="shared" si="148"/>
        <v>1.0505300667056789</v>
      </c>
      <c r="AA436" s="35">
        <f t="shared" si="149"/>
        <v>6.4</v>
      </c>
      <c r="AB436" s="35">
        <f t="shared" si="150"/>
        <v>3.02</v>
      </c>
      <c r="AC436" s="26">
        <f t="shared" si="152"/>
        <v>3.3800000000000003</v>
      </c>
    </row>
    <row r="437" spans="1:29" x14ac:dyDescent="0.2">
      <c r="A437" s="143"/>
      <c r="B437" s="143"/>
      <c r="C437" s="146"/>
      <c r="D437" s="54" t="s">
        <v>257</v>
      </c>
      <c r="E437" s="63">
        <v>19.79</v>
      </c>
      <c r="F437" s="64">
        <v>19.12</v>
      </c>
      <c r="G437" s="64">
        <v>17.38</v>
      </c>
      <c r="H437" s="64">
        <v>19.23</v>
      </c>
      <c r="I437" s="64">
        <v>9.92</v>
      </c>
      <c r="J437" s="64">
        <v>15.49</v>
      </c>
      <c r="K437" s="64">
        <v>21.13</v>
      </c>
      <c r="L437" s="64">
        <v>20.62</v>
      </c>
      <c r="M437" s="64">
        <v>19.52</v>
      </c>
      <c r="N437" s="64">
        <v>18.46</v>
      </c>
      <c r="O437" s="64">
        <v>19.14</v>
      </c>
      <c r="P437" s="64">
        <v>17.61</v>
      </c>
      <c r="Q437" s="64">
        <v>15.38</v>
      </c>
      <c r="R437" s="64">
        <v>12.65</v>
      </c>
      <c r="S437" s="64">
        <v>19.510000000000002</v>
      </c>
      <c r="T437" s="64">
        <v>14.29</v>
      </c>
      <c r="U437" s="64">
        <v>16.989999999999998</v>
      </c>
      <c r="V437" s="64">
        <v>14.68</v>
      </c>
      <c r="W437" s="64">
        <v>15.81</v>
      </c>
      <c r="X437" s="72">
        <v>16.07</v>
      </c>
      <c r="Y437" s="38">
        <f t="shared" si="147"/>
        <v>17.139500000000005</v>
      </c>
      <c r="Z437" s="108">
        <f t="shared" si="148"/>
        <v>2.8641403137489698</v>
      </c>
      <c r="AA437" s="51">
        <f t="shared" si="149"/>
        <v>21.13</v>
      </c>
      <c r="AB437" s="51">
        <f t="shared" si="150"/>
        <v>9.92</v>
      </c>
      <c r="AC437" s="27">
        <f t="shared" si="152"/>
        <v>11.209999999999999</v>
      </c>
    </row>
    <row r="438" spans="1:29" x14ac:dyDescent="0.2">
      <c r="A438" s="141" t="s">
        <v>484</v>
      </c>
      <c r="B438" s="141" t="s">
        <v>152</v>
      </c>
      <c r="C438" s="144" t="s">
        <v>254</v>
      </c>
      <c r="D438" s="52" t="s">
        <v>255</v>
      </c>
      <c r="E438" s="59">
        <v>61.23</v>
      </c>
      <c r="F438" s="59">
        <v>58.36</v>
      </c>
      <c r="G438" s="59">
        <v>58.02</v>
      </c>
      <c r="H438" s="59">
        <v>58.23</v>
      </c>
      <c r="I438" s="59">
        <v>53.31</v>
      </c>
      <c r="J438" s="59">
        <v>46.99</v>
      </c>
      <c r="K438" s="59">
        <v>55.56</v>
      </c>
      <c r="L438" s="59">
        <v>68.599999999999994</v>
      </c>
      <c r="M438" s="59">
        <v>66.28</v>
      </c>
      <c r="N438" s="59">
        <v>52.99</v>
      </c>
      <c r="O438" s="59">
        <v>68.400000000000006</v>
      </c>
      <c r="P438" s="59">
        <v>72.819999999999993</v>
      </c>
      <c r="Q438" s="59">
        <v>65.95</v>
      </c>
      <c r="R438" s="59">
        <v>63.6</v>
      </c>
      <c r="S438" s="59">
        <v>63.56</v>
      </c>
      <c r="T438" s="59">
        <v>44.99</v>
      </c>
      <c r="U438" s="59">
        <v>46.55</v>
      </c>
      <c r="V438" s="59">
        <v>61.78</v>
      </c>
      <c r="W438" s="59">
        <v>52.35</v>
      </c>
      <c r="X438" s="59">
        <v>57.89</v>
      </c>
      <c r="Y438" s="36">
        <f t="shared" si="147"/>
        <v>58.873000000000005</v>
      </c>
      <c r="Z438" s="106">
        <f t="shared" si="148"/>
        <v>7.7812717807769065</v>
      </c>
      <c r="AA438" s="44">
        <f t="shared" si="149"/>
        <v>72.819999999999993</v>
      </c>
      <c r="AB438" s="44">
        <f t="shared" si="150"/>
        <v>44.99</v>
      </c>
      <c r="AC438" s="25">
        <f>AA438-AB438</f>
        <v>27.829999999999991</v>
      </c>
    </row>
    <row r="439" spans="1:29" x14ac:dyDescent="0.2">
      <c r="A439" s="142"/>
      <c r="B439" s="142"/>
      <c r="C439" s="145"/>
      <c r="D439" s="53" t="s">
        <v>256</v>
      </c>
      <c r="E439" s="59">
        <v>4.83</v>
      </c>
      <c r="F439" s="59">
        <v>5.6</v>
      </c>
      <c r="G439" s="59">
        <v>5.37</v>
      </c>
      <c r="H439" s="59">
        <v>5</v>
      </c>
      <c r="I439" s="59">
        <v>3.87</v>
      </c>
      <c r="J439" s="59">
        <v>3.73</v>
      </c>
      <c r="K439" s="59">
        <v>5.34</v>
      </c>
      <c r="L439" s="59">
        <v>5.07</v>
      </c>
      <c r="M439" s="59">
        <v>5.74</v>
      </c>
      <c r="N439" s="59">
        <v>4.6500000000000004</v>
      </c>
      <c r="O439" s="59">
        <v>3.66</v>
      </c>
      <c r="P439" s="59">
        <v>4.1100000000000003</v>
      </c>
      <c r="Q439" s="59">
        <v>4</v>
      </c>
      <c r="R439" s="59">
        <v>5.77</v>
      </c>
      <c r="S439" s="59">
        <v>5.16</v>
      </c>
      <c r="T439" s="59">
        <v>3.24</v>
      </c>
      <c r="U439" s="59">
        <v>3.53</v>
      </c>
      <c r="V439" s="59">
        <v>6.07</v>
      </c>
      <c r="W439" s="59">
        <v>4.37</v>
      </c>
      <c r="X439" s="59">
        <v>4.67</v>
      </c>
      <c r="Y439" s="37">
        <f t="shared" si="147"/>
        <v>4.6889999999999992</v>
      </c>
      <c r="Z439" s="107">
        <f t="shared" si="148"/>
        <v>0.83939765370927599</v>
      </c>
      <c r="AA439" s="35">
        <f t="shared" si="149"/>
        <v>6.07</v>
      </c>
      <c r="AB439" s="35">
        <f t="shared" si="150"/>
        <v>3.24</v>
      </c>
      <c r="AC439" s="26">
        <f t="shared" ref="AC439:AC444" si="153">AA439-AB439</f>
        <v>2.83</v>
      </c>
    </row>
    <row r="440" spans="1:29" x14ac:dyDescent="0.2">
      <c r="A440" s="142"/>
      <c r="B440" s="142"/>
      <c r="C440" s="146"/>
      <c r="D440" s="54" t="s">
        <v>257</v>
      </c>
      <c r="E440" s="59">
        <v>15.28</v>
      </c>
      <c r="F440" s="59">
        <v>16.079999999999998</v>
      </c>
      <c r="G440" s="59">
        <v>15.18</v>
      </c>
      <c r="H440" s="59">
        <v>14.36</v>
      </c>
      <c r="I440" s="59">
        <v>11.13</v>
      </c>
      <c r="J440" s="59">
        <v>8.66</v>
      </c>
      <c r="K440" s="59">
        <v>14.44</v>
      </c>
      <c r="L440" s="59">
        <v>17.100000000000001</v>
      </c>
      <c r="M440" s="59">
        <v>18.43</v>
      </c>
      <c r="N440" s="59">
        <v>12.61</v>
      </c>
      <c r="O440" s="59">
        <v>15.28</v>
      </c>
      <c r="P440" s="59">
        <v>18.21</v>
      </c>
      <c r="Q440" s="59">
        <v>17.71</v>
      </c>
      <c r="R440" s="59">
        <v>18.52</v>
      </c>
      <c r="S440" s="59">
        <v>17.77</v>
      </c>
      <c r="T440" s="59">
        <v>7.62</v>
      </c>
      <c r="U440" s="59">
        <v>8.6300000000000008</v>
      </c>
      <c r="V440" s="59">
        <v>18.260000000000002</v>
      </c>
      <c r="W440" s="59">
        <v>12.29</v>
      </c>
      <c r="X440" s="59">
        <v>13.93</v>
      </c>
      <c r="Y440" s="37">
        <f t="shared" si="147"/>
        <v>14.574500000000004</v>
      </c>
      <c r="Z440" s="107">
        <f t="shared" si="148"/>
        <v>3.4594393750250405</v>
      </c>
      <c r="AA440" s="35">
        <f t="shared" si="149"/>
        <v>18.52</v>
      </c>
      <c r="AB440" s="35">
        <f t="shared" si="150"/>
        <v>7.62</v>
      </c>
      <c r="AC440" s="26">
        <f t="shared" si="153"/>
        <v>10.899999999999999</v>
      </c>
    </row>
    <row r="441" spans="1:29" x14ac:dyDescent="0.2">
      <c r="A441" s="142"/>
      <c r="B441" s="142"/>
      <c r="C441" s="55" t="s">
        <v>258</v>
      </c>
      <c r="D441" s="56" t="s">
        <v>259</v>
      </c>
      <c r="E441" s="60">
        <v>79</v>
      </c>
      <c r="F441" s="60">
        <v>82</v>
      </c>
      <c r="G441" s="60">
        <v>82</v>
      </c>
      <c r="H441" s="60">
        <v>81</v>
      </c>
      <c r="I441" s="60">
        <v>86</v>
      </c>
      <c r="J441" s="60">
        <v>88</v>
      </c>
      <c r="K441" s="60">
        <v>83</v>
      </c>
      <c r="L441" s="60">
        <v>73</v>
      </c>
      <c r="M441" s="60">
        <v>75</v>
      </c>
      <c r="N441" s="60">
        <v>85</v>
      </c>
      <c r="O441" s="60">
        <v>74</v>
      </c>
      <c r="P441" s="60">
        <v>72</v>
      </c>
      <c r="Q441" s="60">
        <v>82</v>
      </c>
      <c r="R441" s="60">
        <v>82</v>
      </c>
      <c r="S441" s="60">
        <v>76</v>
      </c>
      <c r="T441" s="60">
        <v>89</v>
      </c>
      <c r="U441" s="60">
        <v>91</v>
      </c>
      <c r="V441" s="60">
        <v>80</v>
      </c>
      <c r="W441" s="60">
        <v>83</v>
      </c>
      <c r="X441" s="60">
        <v>81</v>
      </c>
      <c r="Y441" s="37">
        <f t="shared" si="147"/>
        <v>81.2</v>
      </c>
      <c r="Z441" s="107">
        <f t="shared" si="148"/>
        <v>5.257575987387904</v>
      </c>
      <c r="AA441" s="35">
        <f t="shared" si="149"/>
        <v>91</v>
      </c>
      <c r="AB441" s="35">
        <f t="shared" si="150"/>
        <v>72</v>
      </c>
      <c r="AC441" s="26">
        <f t="shared" si="153"/>
        <v>19</v>
      </c>
    </row>
    <row r="442" spans="1:29" x14ac:dyDescent="0.2">
      <c r="A442" s="142"/>
      <c r="B442" s="142"/>
      <c r="C442" s="144" t="s">
        <v>260</v>
      </c>
      <c r="D442" s="52" t="s">
        <v>255</v>
      </c>
      <c r="E442" s="59">
        <v>58.08</v>
      </c>
      <c r="F442" s="59">
        <v>54.81</v>
      </c>
      <c r="G442" s="59">
        <v>54.43</v>
      </c>
      <c r="H442" s="59">
        <v>54.68</v>
      </c>
      <c r="I442" s="59">
        <v>48.92</v>
      </c>
      <c r="J442" s="59">
        <v>41.4</v>
      </c>
      <c r="K442" s="59">
        <v>51.63</v>
      </c>
      <c r="L442" s="59">
        <v>66.19</v>
      </c>
      <c r="M442" s="59">
        <v>63.67</v>
      </c>
      <c r="N442" s="59">
        <v>48.65</v>
      </c>
      <c r="O442" s="59">
        <v>65.930000000000007</v>
      </c>
      <c r="P442" s="59">
        <v>70.67</v>
      </c>
      <c r="Q442" s="59">
        <v>63.05</v>
      </c>
      <c r="R442" s="59">
        <v>60.5</v>
      </c>
      <c r="S442" s="59">
        <v>60.69</v>
      </c>
      <c r="T442" s="59">
        <v>38.89</v>
      </c>
      <c r="U442" s="59">
        <v>40.71</v>
      </c>
      <c r="V442" s="59">
        <v>58.62</v>
      </c>
      <c r="W442" s="59">
        <v>47.99</v>
      </c>
      <c r="X442" s="59">
        <v>54.33</v>
      </c>
      <c r="Y442" s="37">
        <f t="shared" si="147"/>
        <v>55.191999999999993</v>
      </c>
      <c r="Z442" s="107">
        <f t="shared" si="148"/>
        <v>8.8913776092051258</v>
      </c>
      <c r="AA442" s="35">
        <f t="shared" si="149"/>
        <v>70.67</v>
      </c>
      <c r="AB442" s="35">
        <f t="shared" si="150"/>
        <v>38.89</v>
      </c>
      <c r="AC442" s="26">
        <f t="shared" si="153"/>
        <v>31.78</v>
      </c>
    </row>
    <row r="443" spans="1:29" x14ac:dyDescent="0.2">
      <c r="A443" s="142"/>
      <c r="B443" s="142"/>
      <c r="C443" s="145"/>
      <c r="D443" s="53" t="s">
        <v>256</v>
      </c>
      <c r="E443" s="59">
        <v>5.32</v>
      </c>
      <c r="F443" s="59">
        <v>6.22</v>
      </c>
      <c r="G443" s="59">
        <v>5.97</v>
      </c>
      <c r="H443" s="59">
        <v>5.54</v>
      </c>
      <c r="I443" s="59">
        <v>4.4000000000000004</v>
      </c>
      <c r="J443" s="59">
        <v>4.42</v>
      </c>
      <c r="K443" s="59">
        <v>6</v>
      </c>
      <c r="L443" s="59">
        <v>5.46</v>
      </c>
      <c r="M443" s="59">
        <v>6.23</v>
      </c>
      <c r="N443" s="59">
        <v>5.29</v>
      </c>
      <c r="O443" s="59">
        <v>3.93</v>
      </c>
      <c r="P443" s="59">
        <v>4.3899999999999997</v>
      </c>
      <c r="Q443" s="59">
        <v>4.3099999999999996</v>
      </c>
      <c r="R443" s="59">
        <v>6.28</v>
      </c>
      <c r="S443" s="59">
        <v>5.63</v>
      </c>
      <c r="T443" s="59">
        <v>3.89</v>
      </c>
      <c r="U443" s="59">
        <v>4.16</v>
      </c>
      <c r="V443" s="59">
        <v>6.67</v>
      </c>
      <c r="W443" s="59">
        <v>5</v>
      </c>
      <c r="X443" s="59">
        <v>5.19</v>
      </c>
      <c r="Y443" s="37">
        <f t="shared" si="147"/>
        <v>5.2149999999999999</v>
      </c>
      <c r="Z443" s="107">
        <f t="shared" si="148"/>
        <v>0.86434946636184373</v>
      </c>
      <c r="AA443" s="35">
        <f t="shared" si="149"/>
        <v>6.67</v>
      </c>
      <c r="AB443" s="35">
        <f t="shared" si="150"/>
        <v>3.89</v>
      </c>
      <c r="AC443" s="26">
        <f t="shared" si="153"/>
        <v>2.78</v>
      </c>
    </row>
    <row r="444" spans="1:29" x14ac:dyDescent="0.2">
      <c r="A444" s="143"/>
      <c r="B444" s="143"/>
      <c r="C444" s="146"/>
      <c r="D444" s="54" t="s">
        <v>257</v>
      </c>
      <c r="E444" s="59">
        <v>17.71</v>
      </c>
      <c r="F444" s="59">
        <v>18.989999999999998</v>
      </c>
      <c r="G444" s="59">
        <v>17.97</v>
      </c>
      <c r="H444" s="59">
        <v>16.95</v>
      </c>
      <c r="I444" s="59">
        <v>13.63</v>
      </c>
      <c r="J444" s="59">
        <v>11.37</v>
      </c>
      <c r="K444" s="59">
        <v>17.420000000000002</v>
      </c>
      <c r="L444" s="59">
        <v>19.149999999999999</v>
      </c>
      <c r="M444" s="59">
        <v>20.87</v>
      </c>
      <c r="N444" s="59">
        <v>15.55</v>
      </c>
      <c r="O444" s="59">
        <v>17.079999999999998</v>
      </c>
      <c r="P444" s="59">
        <v>20.07</v>
      </c>
      <c r="Q444" s="59">
        <v>19.96</v>
      </c>
      <c r="R444" s="59">
        <v>21.16</v>
      </c>
      <c r="S444" s="59">
        <v>20.420000000000002</v>
      </c>
      <c r="T444" s="59">
        <v>10.3</v>
      </c>
      <c r="U444" s="59">
        <v>11.32</v>
      </c>
      <c r="V444" s="59">
        <v>21.15</v>
      </c>
      <c r="W444" s="59">
        <v>15.27</v>
      </c>
      <c r="X444" s="59">
        <v>16.510000000000002</v>
      </c>
      <c r="Y444" s="38">
        <f t="shared" si="147"/>
        <v>17.142499999999998</v>
      </c>
      <c r="Z444" s="108">
        <f t="shared" si="148"/>
        <v>3.361832011520546</v>
      </c>
      <c r="AA444" s="51">
        <f t="shared" si="149"/>
        <v>21.16</v>
      </c>
      <c r="AB444" s="51">
        <f t="shared" si="150"/>
        <v>10.3</v>
      </c>
      <c r="AC444" s="27">
        <f t="shared" si="153"/>
        <v>10.86</v>
      </c>
    </row>
    <row r="445" spans="1:29" x14ac:dyDescent="0.2">
      <c r="A445" s="141" t="s">
        <v>484</v>
      </c>
      <c r="B445" s="141" t="s">
        <v>153</v>
      </c>
      <c r="C445" s="144" t="s">
        <v>254</v>
      </c>
      <c r="D445" s="52" t="s">
        <v>255</v>
      </c>
      <c r="E445" s="65">
        <v>63.46</v>
      </c>
      <c r="F445" s="66">
        <v>66.11</v>
      </c>
      <c r="G445" s="66">
        <v>70.66</v>
      </c>
      <c r="H445" s="66">
        <v>76.45</v>
      </c>
      <c r="I445" s="66">
        <v>77.069999999999993</v>
      </c>
      <c r="J445" s="66">
        <v>77.010000000000005</v>
      </c>
      <c r="K445" s="66">
        <v>73.81</v>
      </c>
      <c r="L445" s="66">
        <v>68.400000000000006</v>
      </c>
      <c r="M445" s="66">
        <v>66.13</v>
      </c>
      <c r="N445" s="66">
        <v>63.62</v>
      </c>
      <c r="O445" s="66">
        <v>49.9</v>
      </c>
      <c r="P445" s="66">
        <v>49.34</v>
      </c>
      <c r="Q445" s="66">
        <v>47.49</v>
      </c>
      <c r="R445" s="66">
        <v>48.44</v>
      </c>
      <c r="S445" s="66">
        <v>49.38</v>
      </c>
      <c r="T445" s="66">
        <v>55.99</v>
      </c>
      <c r="U445" s="66">
        <v>48.59</v>
      </c>
      <c r="V445" s="66">
        <v>49.21</v>
      </c>
      <c r="W445" s="66">
        <v>50.32</v>
      </c>
      <c r="X445" s="69">
        <v>49.6</v>
      </c>
      <c r="Y445" s="36">
        <f t="shared" si="147"/>
        <v>60.048999999999999</v>
      </c>
      <c r="Z445" s="106">
        <f t="shared" si="148"/>
        <v>11.260771638512953</v>
      </c>
      <c r="AA445" s="44">
        <f t="shared" si="149"/>
        <v>77.069999999999993</v>
      </c>
      <c r="AB445" s="44">
        <f t="shared" si="150"/>
        <v>47.49</v>
      </c>
      <c r="AC445" s="25">
        <f>AA445-AB445</f>
        <v>29.579999999999991</v>
      </c>
    </row>
    <row r="446" spans="1:29" x14ac:dyDescent="0.2">
      <c r="A446" s="142"/>
      <c r="B446" s="142"/>
      <c r="C446" s="145"/>
      <c r="D446" s="53" t="s">
        <v>256</v>
      </c>
      <c r="E446" s="62">
        <v>-1.74</v>
      </c>
      <c r="F446" s="109">
        <v>-1.05</v>
      </c>
      <c r="G446" s="109">
        <v>-1.56</v>
      </c>
      <c r="H446" s="109">
        <v>-1.27</v>
      </c>
      <c r="I446" s="109">
        <v>-1.17</v>
      </c>
      <c r="J446" s="109">
        <v>-1.1599999999999999</v>
      </c>
      <c r="K446" s="109">
        <v>-1.71</v>
      </c>
      <c r="L446" s="109">
        <v>-1.83</v>
      </c>
      <c r="M446" s="109">
        <v>-1.05</v>
      </c>
      <c r="N446" s="109">
        <v>-0.59</v>
      </c>
      <c r="O446" s="109">
        <v>-0.16</v>
      </c>
      <c r="P446" s="109">
        <v>0.09</v>
      </c>
      <c r="Q446" s="109">
        <v>-0.22</v>
      </c>
      <c r="R446" s="109">
        <v>-0.36</v>
      </c>
      <c r="S446" s="109">
        <v>-0.45</v>
      </c>
      <c r="T446" s="109">
        <v>-0.96</v>
      </c>
      <c r="U446" s="109">
        <v>-0.42</v>
      </c>
      <c r="V446" s="109">
        <v>-0.12</v>
      </c>
      <c r="W446" s="109">
        <v>-0.18</v>
      </c>
      <c r="X446" s="70">
        <v>-0.15</v>
      </c>
      <c r="Y446" s="37">
        <f t="shared" si="147"/>
        <v>-0.80299999999999994</v>
      </c>
      <c r="Z446" s="107">
        <f t="shared" si="148"/>
        <v>0.61984802891302992</v>
      </c>
      <c r="AA446" s="35">
        <f t="shared" si="149"/>
        <v>0.09</v>
      </c>
      <c r="AB446" s="35">
        <f t="shared" si="150"/>
        <v>-1.83</v>
      </c>
      <c r="AC446" s="26">
        <f t="shared" ref="AC446:AC451" si="154">AA446-AB446</f>
        <v>1.9200000000000002</v>
      </c>
    </row>
    <row r="447" spans="1:29" x14ac:dyDescent="0.2">
      <c r="A447" s="142"/>
      <c r="B447" s="142"/>
      <c r="C447" s="146"/>
      <c r="D447" s="54" t="s">
        <v>257</v>
      </c>
      <c r="E447" s="62">
        <v>0.65</v>
      </c>
      <c r="F447" s="109">
        <v>2.17</v>
      </c>
      <c r="G447" s="109">
        <v>-0.93</v>
      </c>
      <c r="H447" s="109">
        <v>0.93</v>
      </c>
      <c r="I447" s="109">
        <v>1.49</v>
      </c>
      <c r="J447" s="109">
        <v>3.46</v>
      </c>
      <c r="K447" s="109">
        <v>3.57</v>
      </c>
      <c r="L447" s="109">
        <v>2.12</v>
      </c>
      <c r="M447" s="109">
        <v>3.81</v>
      </c>
      <c r="N447" s="109">
        <v>2.94</v>
      </c>
      <c r="O447" s="109">
        <v>1.57</v>
      </c>
      <c r="P447" s="109">
        <v>2.59</v>
      </c>
      <c r="Q447" s="109">
        <v>0.45</v>
      </c>
      <c r="R447" s="109">
        <v>-0.48</v>
      </c>
      <c r="S447" s="109">
        <v>0.11</v>
      </c>
      <c r="T447" s="109">
        <v>-1.79</v>
      </c>
      <c r="U447" s="109">
        <v>-1.41</v>
      </c>
      <c r="V447" s="109">
        <v>1.33</v>
      </c>
      <c r="W447" s="109">
        <v>1.65</v>
      </c>
      <c r="X447" s="70">
        <v>1.48</v>
      </c>
      <c r="Y447" s="37">
        <f t="shared" si="147"/>
        <v>1.2854999999999999</v>
      </c>
      <c r="Z447" s="107">
        <f t="shared" si="148"/>
        <v>1.6204887989024861</v>
      </c>
      <c r="AA447" s="35">
        <f t="shared" si="149"/>
        <v>3.81</v>
      </c>
      <c r="AB447" s="35">
        <f t="shared" si="150"/>
        <v>-1.79</v>
      </c>
      <c r="AC447" s="26">
        <f t="shared" si="154"/>
        <v>5.6</v>
      </c>
    </row>
    <row r="448" spans="1:29" x14ac:dyDescent="0.2">
      <c r="A448" s="142"/>
      <c r="B448" s="142"/>
      <c r="C448" s="55" t="s">
        <v>258</v>
      </c>
      <c r="D448" s="56" t="s">
        <v>259</v>
      </c>
      <c r="E448" s="61">
        <v>78</v>
      </c>
      <c r="F448" s="110">
        <v>77</v>
      </c>
      <c r="G448" s="110">
        <v>73</v>
      </c>
      <c r="H448" s="110">
        <v>69</v>
      </c>
      <c r="I448" s="110">
        <v>68</v>
      </c>
      <c r="J448" s="110">
        <v>67</v>
      </c>
      <c r="K448" s="110">
        <v>70</v>
      </c>
      <c r="L448" s="110">
        <v>74</v>
      </c>
      <c r="M448" s="110">
        <v>75</v>
      </c>
      <c r="N448" s="110">
        <v>76</v>
      </c>
      <c r="O448" s="110">
        <v>86</v>
      </c>
      <c r="P448" s="110">
        <v>86</v>
      </c>
      <c r="Q448" s="110">
        <v>87</v>
      </c>
      <c r="R448" s="110">
        <v>86</v>
      </c>
      <c r="S448" s="110">
        <v>85</v>
      </c>
      <c r="T448" s="110">
        <v>83</v>
      </c>
      <c r="U448" s="110">
        <v>86</v>
      </c>
      <c r="V448" s="110">
        <v>86</v>
      </c>
      <c r="W448" s="110">
        <v>86</v>
      </c>
      <c r="X448" s="71">
        <v>86</v>
      </c>
      <c r="Y448" s="37">
        <f t="shared" si="147"/>
        <v>79.2</v>
      </c>
      <c r="Z448" s="107">
        <f t="shared" si="148"/>
        <v>7.2373301270856132</v>
      </c>
      <c r="AA448" s="35">
        <f t="shared" si="149"/>
        <v>87</v>
      </c>
      <c r="AB448" s="35">
        <f t="shared" si="150"/>
        <v>67</v>
      </c>
      <c r="AC448" s="26">
        <f t="shared" si="154"/>
        <v>20</v>
      </c>
    </row>
    <row r="449" spans="1:29" x14ac:dyDescent="0.2">
      <c r="A449" s="142"/>
      <c r="B449" s="142"/>
      <c r="C449" s="144" t="s">
        <v>260</v>
      </c>
      <c r="D449" s="52" t="s">
        <v>255</v>
      </c>
      <c r="E449" s="62">
        <v>60.5</v>
      </c>
      <c r="F449" s="109">
        <v>63.4</v>
      </c>
      <c r="G449" s="109">
        <v>68.37</v>
      </c>
      <c r="H449" s="109">
        <v>74.569999999999993</v>
      </c>
      <c r="I449" s="109">
        <v>75.23</v>
      </c>
      <c r="J449" s="109">
        <v>75.2</v>
      </c>
      <c r="K449" s="109">
        <v>71.77</v>
      </c>
      <c r="L449" s="109">
        <v>65.959999999999994</v>
      </c>
      <c r="M449" s="109">
        <v>63.49</v>
      </c>
      <c r="N449" s="109">
        <v>60.76</v>
      </c>
      <c r="O449" s="109">
        <v>45.01</v>
      </c>
      <c r="P449" s="109">
        <v>44.36</v>
      </c>
      <c r="Q449" s="109">
        <v>42.11</v>
      </c>
      <c r="R449" s="109">
        <v>43.33</v>
      </c>
      <c r="S449" s="109">
        <v>44.44</v>
      </c>
      <c r="T449" s="109">
        <v>52.1</v>
      </c>
      <c r="U449" s="109">
        <v>43.51</v>
      </c>
      <c r="V449" s="109">
        <v>44.18</v>
      </c>
      <c r="W449" s="109">
        <v>45.5</v>
      </c>
      <c r="X449" s="70">
        <v>44.66</v>
      </c>
      <c r="Y449" s="37">
        <f t="shared" si="147"/>
        <v>56.422499999999999</v>
      </c>
      <c r="Z449" s="107">
        <f t="shared" si="148"/>
        <v>12.623118254761138</v>
      </c>
      <c r="AA449" s="35">
        <f t="shared" si="149"/>
        <v>75.23</v>
      </c>
      <c r="AB449" s="35">
        <f t="shared" si="150"/>
        <v>42.11</v>
      </c>
      <c r="AC449" s="26">
        <f t="shared" si="154"/>
        <v>33.120000000000005</v>
      </c>
    </row>
    <row r="450" spans="1:29" x14ac:dyDescent="0.2">
      <c r="A450" s="142"/>
      <c r="B450" s="142"/>
      <c r="C450" s="145"/>
      <c r="D450" s="53" t="s">
        <v>256</v>
      </c>
      <c r="E450" s="62">
        <v>-1.98</v>
      </c>
      <c r="F450" s="109">
        <v>-1.19</v>
      </c>
      <c r="G450" s="109">
        <v>-1.73</v>
      </c>
      <c r="H450" s="109">
        <v>-1.38</v>
      </c>
      <c r="I450" s="109">
        <v>-1.26</v>
      </c>
      <c r="J450" s="109">
        <v>-1.25</v>
      </c>
      <c r="K450" s="109">
        <v>-1.86</v>
      </c>
      <c r="L450" s="109">
        <v>-2.04</v>
      </c>
      <c r="M450" s="109">
        <v>-1.19</v>
      </c>
      <c r="N450" s="109">
        <v>-0.72</v>
      </c>
      <c r="O450" s="109">
        <v>-0.32</v>
      </c>
      <c r="P450" s="109">
        <v>0</v>
      </c>
      <c r="Q450" s="109">
        <v>-0.41</v>
      </c>
      <c r="R450" s="109">
        <v>-0.56999999999999995</v>
      </c>
      <c r="S450" s="109">
        <v>-0.65</v>
      </c>
      <c r="T450" s="109">
        <v>-1.19</v>
      </c>
      <c r="U450" s="109">
        <v>-0.64</v>
      </c>
      <c r="V450" s="109">
        <v>-0.27</v>
      </c>
      <c r="W450" s="109">
        <v>-0.33</v>
      </c>
      <c r="X450" s="70">
        <v>-0.31</v>
      </c>
      <c r="Y450" s="37">
        <f t="shared" si="147"/>
        <v>-0.9644999999999998</v>
      </c>
      <c r="Z450" s="107">
        <f t="shared" si="148"/>
        <v>0.62643078333985935</v>
      </c>
      <c r="AA450" s="35">
        <f t="shared" si="149"/>
        <v>0</v>
      </c>
      <c r="AB450" s="35">
        <f t="shared" si="150"/>
        <v>-2.04</v>
      </c>
      <c r="AC450" s="26">
        <f t="shared" si="154"/>
        <v>2.04</v>
      </c>
    </row>
    <row r="451" spans="1:29" x14ac:dyDescent="0.2">
      <c r="A451" s="143"/>
      <c r="B451" s="143"/>
      <c r="C451" s="146"/>
      <c r="D451" s="54" t="s">
        <v>257</v>
      </c>
      <c r="E451" s="63">
        <v>0.97</v>
      </c>
      <c r="F451" s="64">
        <v>2.64</v>
      </c>
      <c r="G451" s="64">
        <v>-0.76</v>
      </c>
      <c r="H451" s="64">
        <v>1.2</v>
      </c>
      <c r="I451" s="64">
        <v>1.79</v>
      </c>
      <c r="J451" s="64">
        <v>3.91</v>
      </c>
      <c r="K451" s="64">
        <v>4.05</v>
      </c>
      <c r="L451" s="64">
        <v>2.5499999999999998</v>
      </c>
      <c r="M451" s="64">
        <v>4.4400000000000004</v>
      </c>
      <c r="N451" s="64">
        <v>3.53</v>
      </c>
      <c r="O451" s="64">
        <v>2.2999999999999998</v>
      </c>
      <c r="P451" s="64">
        <v>3.56</v>
      </c>
      <c r="Q451" s="64">
        <v>0.98</v>
      </c>
      <c r="R451" s="64">
        <v>-0.16</v>
      </c>
      <c r="S451" s="64">
        <v>0.55000000000000004</v>
      </c>
      <c r="T451" s="64">
        <v>-1.72</v>
      </c>
      <c r="U451" s="64">
        <v>-1.27</v>
      </c>
      <c r="V451" s="64">
        <v>2.02</v>
      </c>
      <c r="W451" s="64">
        <v>2.36</v>
      </c>
      <c r="X451" s="72">
        <v>2.1800000000000002</v>
      </c>
      <c r="Y451" s="38">
        <f t="shared" si="147"/>
        <v>1.7560000000000002</v>
      </c>
      <c r="Z451" s="108">
        <f t="shared" si="148"/>
        <v>1.7778591501844945</v>
      </c>
      <c r="AA451" s="51">
        <f t="shared" si="149"/>
        <v>4.4400000000000004</v>
      </c>
      <c r="AB451" s="51">
        <f t="shared" si="150"/>
        <v>-1.72</v>
      </c>
      <c r="AC451" s="27">
        <f t="shared" si="154"/>
        <v>6.16</v>
      </c>
    </row>
    <row r="452" spans="1:29" x14ac:dyDescent="0.2">
      <c r="A452" s="141" t="s">
        <v>484</v>
      </c>
      <c r="B452" s="141" t="s">
        <v>154</v>
      </c>
      <c r="C452" s="144" t="s">
        <v>254</v>
      </c>
      <c r="D452" s="52" t="s">
        <v>255</v>
      </c>
      <c r="E452" s="65">
        <v>56.43</v>
      </c>
      <c r="F452" s="66">
        <v>56.94</v>
      </c>
      <c r="G452" s="66">
        <v>55.08</v>
      </c>
      <c r="H452" s="66">
        <v>54.13</v>
      </c>
      <c r="I452" s="66">
        <v>56.01</v>
      </c>
      <c r="J452" s="66">
        <v>49.78</v>
      </c>
      <c r="K452" s="66">
        <v>55.69</v>
      </c>
      <c r="L452" s="66">
        <v>53.34</v>
      </c>
      <c r="M452" s="66">
        <v>48.12</v>
      </c>
      <c r="N452" s="66">
        <v>49.47</v>
      </c>
      <c r="O452" s="66">
        <v>55.93</v>
      </c>
      <c r="P452" s="66">
        <v>55.28</v>
      </c>
      <c r="Q452" s="66">
        <v>56.67</v>
      </c>
      <c r="R452" s="66">
        <v>54.37</v>
      </c>
      <c r="S452" s="66">
        <v>52.31</v>
      </c>
      <c r="T452" s="66">
        <v>52.51</v>
      </c>
      <c r="U452" s="66">
        <v>49.87</v>
      </c>
      <c r="V452" s="66">
        <v>48.57</v>
      </c>
      <c r="W452" s="66">
        <v>45.83</v>
      </c>
      <c r="X452" s="69">
        <v>51.15</v>
      </c>
      <c r="Y452" s="36">
        <f t="shared" si="147"/>
        <v>52.874000000000002</v>
      </c>
      <c r="Z452" s="106">
        <f t="shared" si="148"/>
        <v>3.3223983094017777</v>
      </c>
      <c r="AA452" s="44">
        <f t="shared" si="149"/>
        <v>56.94</v>
      </c>
      <c r="AB452" s="44">
        <f t="shared" si="150"/>
        <v>45.83</v>
      </c>
      <c r="AC452" s="25">
        <f>AA452-AB452</f>
        <v>11.11</v>
      </c>
    </row>
    <row r="453" spans="1:29" x14ac:dyDescent="0.2">
      <c r="A453" s="142"/>
      <c r="B453" s="142"/>
      <c r="C453" s="145"/>
      <c r="D453" s="53" t="s">
        <v>256</v>
      </c>
      <c r="E453" s="62">
        <v>0.62</v>
      </c>
      <c r="F453" s="109">
        <v>0.93</v>
      </c>
      <c r="G453" s="109">
        <v>0.43</v>
      </c>
      <c r="H453" s="109">
        <v>0.57999999999999996</v>
      </c>
      <c r="I453" s="109">
        <v>0.53</v>
      </c>
      <c r="J453" s="109">
        <v>3.18</v>
      </c>
      <c r="K453" s="109">
        <v>1.83</v>
      </c>
      <c r="L453" s="109">
        <v>1.78</v>
      </c>
      <c r="M453" s="109">
        <v>0.63</v>
      </c>
      <c r="N453" s="109">
        <v>2.93</v>
      </c>
      <c r="O453" s="109">
        <v>0.96</v>
      </c>
      <c r="P453" s="109">
        <v>0.74</v>
      </c>
      <c r="Q453" s="109">
        <v>0.65</v>
      </c>
      <c r="R453" s="109">
        <v>0.45</v>
      </c>
      <c r="S453" s="109">
        <v>0.22</v>
      </c>
      <c r="T453" s="109">
        <v>3.61</v>
      </c>
      <c r="U453" s="109">
        <v>2.42</v>
      </c>
      <c r="V453" s="109">
        <v>2.85</v>
      </c>
      <c r="W453" s="109">
        <v>2.89</v>
      </c>
      <c r="X453" s="70">
        <v>1.02</v>
      </c>
      <c r="Y453" s="37">
        <f t="shared" si="147"/>
        <v>1.4624999999999999</v>
      </c>
      <c r="Z453" s="107">
        <f t="shared" si="148"/>
        <v>1.1104995319793327</v>
      </c>
      <c r="AA453" s="35">
        <f t="shared" si="149"/>
        <v>3.61</v>
      </c>
      <c r="AB453" s="35">
        <f t="shared" si="150"/>
        <v>0.22</v>
      </c>
      <c r="AC453" s="26">
        <f t="shared" ref="AC453:AC458" si="155">AA453-AB453</f>
        <v>3.3899999999999997</v>
      </c>
    </row>
    <row r="454" spans="1:29" x14ac:dyDescent="0.2">
      <c r="A454" s="142"/>
      <c r="B454" s="142"/>
      <c r="C454" s="146"/>
      <c r="D454" s="54" t="s">
        <v>257</v>
      </c>
      <c r="E454" s="62">
        <v>5.76</v>
      </c>
      <c r="F454" s="109">
        <v>6.6</v>
      </c>
      <c r="G454" s="109">
        <v>4.93</v>
      </c>
      <c r="H454" s="109">
        <v>5.32</v>
      </c>
      <c r="I454" s="109">
        <v>5.6</v>
      </c>
      <c r="J454" s="109">
        <v>7.91</v>
      </c>
      <c r="K454" s="109">
        <v>7.4</v>
      </c>
      <c r="L454" s="109">
        <v>7.63</v>
      </c>
      <c r="M454" s="109">
        <v>4.29</v>
      </c>
      <c r="N454" s="109">
        <v>7.82</v>
      </c>
      <c r="O454" s="109">
        <v>7</v>
      </c>
      <c r="P454" s="109">
        <v>5.8</v>
      </c>
      <c r="Q454" s="109">
        <v>5.84</v>
      </c>
      <c r="R454" s="109">
        <v>5.08</v>
      </c>
      <c r="S454" s="109">
        <v>3.9</v>
      </c>
      <c r="T454" s="109">
        <v>8.6199999999999992</v>
      </c>
      <c r="U454" s="109">
        <v>7.51</v>
      </c>
      <c r="V454" s="109">
        <v>7.66</v>
      </c>
      <c r="W454" s="109">
        <v>7.12</v>
      </c>
      <c r="X454" s="70">
        <v>4.83</v>
      </c>
      <c r="Y454" s="37">
        <f t="shared" si="147"/>
        <v>6.3310000000000013</v>
      </c>
      <c r="Z454" s="107">
        <f t="shared" si="148"/>
        <v>1.3638293611430208</v>
      </c>
      <c r="AA454" s="35">
        <f t="shared" si="149"/>
        <v>8.6199999999999992</v>
      </c>
      <c r="AB454" s="35">
        <f t="shared" si="150"/>
        <v>3.9</v>
      </c>
      <c r="AC454" s="26">
        <f t="shared" si="155"/>
        <v>4.7199999999999989</v>
      </c>
    </row>
    <row r="455" spans="1:29" x14ac:dyDescent="0.2">
      <c r="A455" s="142"/>
      <c r="B455" s="142"/>
      <c r="C455" s="55" t="s">
        <v>258</v>
      </c>
      <c r="D455" s="56" t="s">
        <v>259</v>
      </c>
      <c r="E455" s="61">
        <v>83</v>
      </c>
      <c r="F455" s="110">
        <v>82</v>
      </c>
      <c r="G455" s="110">
        <v>84</v>
      </c>
      <c r="H455" s="110">
        <v>87</v>
      </c>
      <c r="I455" s="110">
        <v>84</v>
      </c>
      <c r="J455" s="110">
        <v>86</v>
      </c>
      <c r="K455" s="110">
        <v>84</v>
      </c>
      <c r="L455" s="110">
        <v>84</v>
      </c>
      <c r="M455" s="110">
        <v>87</v>
      </c>
      <c r="N455" s="110">
        <v>86</v>
      </c>
      <c r="O455" s="110">
        <v>86</v>
      </c>
      <c r="P455" s="110">
        <v>84</v>
      </c>
      <c r="Q455" s="110">
        <v>82</v>
      </c>
      <c r="R455" s="110">
        <v>85</v>
      </c>
      <c r="S455" s="110">
        <v>88</v>
      </c>
      <c r="T455" s="110">
        <v>83</v>
      </c>
      <c r="U455" s="110">
        <v>90</v>
      </c>
      <c r="V455" s="110">
        <v>88</v>
      </c>
      <c r="W455" s="110">
        <v>90</v>
      </c>
      <c r="X455" s="71">
        <v>85</v>
      </c>
      <c r="Y455" s="37">
        <f t="shared" si="147"/>
        <v>85.4</v>
      </c>
      <c r="Z455" s="107">
        <f t="shared" si="148"/>
        <v>2.3708759207472134</v>
      </c>
      <c r="AA455" s="35">
        <f t="shared" si="149"/>
        <v>90</v>
      </c>
      <c r="AB455" s="35">
        <f t="shared" si="150"/>
        <v>82</v>
      </c>
      <c r="AC455" s="26">
        <f t="shared" si="155"/>
        <v>8</v>
      </c>
    </row>
    <row r="456" spans="1:29" x14ac:dyDescent="0.2">
      <c r="A456" s="142"/>
      <c r="B456" s="142"/>
      <c r="C456" s="144" t="s">
        <v>260</v>
      </c>
      <c r="D456" s="52" t="s">
        <v>255</v>
      </c>
      <c r="E456" s="62">
        <v>52.62</v>
      </c>
      <c r="F456" s="109">
        <v>53.23</v>
      </c>
      <c r="G456" s="109">
        <v>51.02</v>
      </c>
      <c r="H456" s="109">
        <v>49.8</v>
      </c>
      <c r="I456" s="109">
        <v>52.08</v>
      </c>
      <c r="J456" s="109">
        <v>44.84</v>
      </c>
      <c r="K456" s="109">
        <v>51.75</v>
      </c>
      <c r="L456" s="109">
        <v>49.09</v>
      </c>
      <c r="M456" s="109">
        <v>42.84</v>
      </c>
      <c r="N456" s="109">
        <v>44.49</v>
      </c>
      <c r="O456" s="109">
        <v>51.9</v>
      </c>
      <c r="P456" s="109">
        <v>51.27</v>
      </c>
      <c r="Q456" s="109">
        <v>52.92</v>
      </c>
      <c r="R456" s="109">
        <v>50.17</v>
      </c>
      <c r="S456" s="109">
        <v>47.7</v>
      </c>
      <c r="T456" s="109">
        <v>48.2</v>
      </c>
      <c r="U456" s="109">
        <v>44.72</v>
      </c>
      <c r="V456" s="109">
        <v>43.33</v>
      </c>
      <c r="W456" s="109">
        <v>39.85</v>
      </c>
      <c r="X456" s="70">
        <v>46.51</v>
      </c>
      <c r="Y456" s="37">
        <f t="shared" si="147"/>
        <v>48.416500000000006</v>
      </c>
      <c r="Z456" s="107">
        <f t="shared" si="148"/>
        <v>3.9375029156213097</v>
      </c>
      <c r="AA456" s="35">
        <f t="shared" si="149"/>
        <v>53.23</v>
      </c>
      <c r="AB456" s="35">
        <f t="shared" si="150"/>
        <v>39.85</v>
      </c>
      <c r="AC456" s="26">
        <f t="shared" si="155"/>
        <v>13.379999999999995</v>
      </c>
    </row>
    <row r="457" spans="1:29" x14ac:dyDescent="0.2">
      <c r="A457" s="142"/>
      <c r="B457" s="142"/>
      <c r="C457" s="145"/>
      <c r="D457" s="53" t="s">
        <v>256</v>
      </c>
      <c r="E457" s="62">
        <v>0.61</v>
      </c>
      <c r="F457" s="109">
        <v>0.97</v>
      </c>
      <c r="G457" s="109">
        <v>0.41</v>
      </c>
      <c r="H457" s="109">
        <v>0.56999999999999995</v>
      </c>
      <c r="I457" s="109">
        <v>0.51</v>
      </c>
      <c r="J457" s="109">
        <v>3.68</v>
      </c>
      <c r="K457" s="109">
        <v>1.99</v>
      </c>
      <c r="L457" s="109">
        <v>1.98</v>
      </c>
      <c r="M457" s="109">
        <v>0.64</v>
      </c>
      <c r="N457" s="109">
        <v>3.39</v>
      </c>
      <c r="O457" s="109">
        <v>1.01</v>
      </c>
      <c r="P457" s="109">
        <v>0.75</v>
      </c>
      <c r="Q457" s="109">
        <v>0.65</v>
      </c>
      <c r="R457" s="109">
        <v>0.43</v>
      </c>
      <c r="S457" s="109">
        <v>0.15</v>
      </c>
      <c r="T457" s="109">
        <v>4.1100000000000003</v>
      </c>
      <c r="U457" s="109">
        <v>2.74</v>
      </c>
      <c r="V457" s="109">
        <v>3.28</v>
      </c>
      <c r="W457" s="109">
        <v>3.41</v>
      </c>
      <c r="X457" s="70">
        <v>1.1000000000000001</v>
      </c>
      <c r="Y457" s="37">
        <f t="shared" si="147"/>
        <v>1.6189999999999998</v>
      </c>
      <c r="Z457" s="107">
        <f t="shared" si="148"/>
        <v>1.321406348116319</v>
      </c>
      <c r="AA457" s="35">
        <f t="shared" si="149"/>
        <v>4.1100000000000003</v>
      </c>
      <c r="AB457" s="35">
        <f t="shared" si="150"/>
        <v>0.15</v>
      </c>
      <c r="AC457" s="26">
        <f t="shared" si="155"/>
        <v>3.9600000000000004</v>
      </c>
    </row>
    <row r="458" spans="1:29" x14ac:dyDescent="0.2">
      <c r="A458" s="143"/>
      <c r="B458" s="143"/>
      <c r="C458" s="146"/>
      <c r="D458" s="54" t="s">
        <v>257</v>
      </c>
      <c r="E458" s="63">
        <v>6.99</v>
      </c>
      <c r="F458" s="64">
        <v>7.95</v>
      </c>
      <c r="G458" s="64">
        <v>6.07</v>
      </c>
      <c r="H458" s="64">
        <v>6.56</v>
      </c>
      <c r="I458" s="64">
        <v>6.8</v>
      </c>
      <c r="J458" s="64">
        <v>10.119999999999999</v>
      </c>
      <c r="K458" s="64">
        <v>8.94</v>
      </c>
      <c r="L458" s="64">
        <v>9.4499999999999993</v>
      </c>
      <c r="M458" s="64">
        <v>5.73</v>
      </c>
      <c r="N458" s="64">
        <v>10.06</v>
      </c>
      <c r="O458" s="64">
        <v>8.4499999999999993</v>
      </c>
      <c r="P458" s="64">
        <v>7.1</v>
      </c>
      <c r="Q458" s="64">
        <v>7.05</v>
      </c>
      <c r="R458" s="64">
        <v>6.27</v>
      </c>
      <c r="S458" s="64">
        <v>4.97</v>
      </c>
      <c r="T458" s="64">
        <v>10.7</v>
      </c>
      <c r="U458" s="64">
        <v>9.51</v>
      </c>
      <c r="V458" s="64">
        <v>9.89</v>
      </c>
      <c r="W458" s="64">
        <v>9.5500000000000007</v>
      </c>
      <c r="X458" s="72">
        <v>6.21</v>
      </c>
      <c r="Y458" s="38">
        <f t="shared" si="147"/>
        <v>7.9185000000000016</v>
      </c>
      <c r="Z458" s="108">
        <f t="shared" si="148"/>
        <v>1.7448096714179646</v>
      </c>
      <c r="AA458" s="51">
        <f t="shared" si="149"/>
        <v>10.7</v>
      </c>
      <c r="AB458" s="51">
        <f t="shared" si="150"/>
        <v>4.97</v>
      </c>
      <c r="AC458" s="27">
        <f t="shared" si="155"/>
        <v>5.7299999999999995</v>
      </c>
    </row>
    <row r="459" spans="1:29" x14ac:dyDescent="0.2">
      <c r="A459" s="141" t="s">
        <v>484</v>
      </c>
      <c r="B459" s="141" t="s">
        <v>155</v>
      </c>
      <c r="C459" s="144" t="s">
        <v>254</v>
      </c>
      <c r="D459" s="52" t="s">
        <v>255</v>
      </c>
      <c r="E459" s="65">
        <v>61.35</v>
      </c>
      <c r="F459" s="66">
        <v>62</v>
      </c>
      <c r="G459" s="66">
        <v>63.14</v>
      </c>
      <c r="H459" s="66">
        <v>60.55</v>
      </c>
      <c r="I459" s="66">
        <v>61.91</v>
      </c>
      <c r="J459" s="66">
        <v>61.32</v>
      </c>
      <c r="K459" s="66">
        <v>53.98</v>
      </c>
      <c r="L459" s="66">
        <v>51.79</v>
      </c>
      <c r="M459" s="66">
        <v>55.43</v>
      </c>
      <c r="N459" s="66">
        <v>57.31</v>
      </c>
      <c r="O459" s="66">
        <v>58.71</v>
      </c>
      <c r="P459" s="66">
        <v>59.47</v>
      </c>
      <c r="Q459" s="66">
        <v>55.96</v>
      </c>
      <c r="R459" s="66">
        <v>52.03</v>
      </c>
      <c r="S459" s="66">
        <v>53.97</v>
      </c>
      <c r="T459" s="66">
        <v>59.52</v>
      </c>
      <c r="U459" s="66">
        <v>51.74</v>
      </c>
      <c r="V459" s="66">
        <v>55.91</v>
      </c>
      <c r="W459" s="66">
        <v>59.08</v>
      </c>
      <c r="X459" s="69">
        <v>58.88</v>
      </c>
      <c r="Y459" s="36">
        <f t="shared" si="147"/>
        <v>57.702500000000008</v>
      </c>
      <c r="Z459" s="106">
        <f t="shared" si="148"/>
        <v>3.6491222809125801</v>
      </c>
      <c r="AA459" s="44">
        <f t="shared" si="149"/>
        <v>63.14</v>
      </c>
      <c r="AB459" s="44">
        <f t="shared" si="150"/>
        <v>51.74</v>
      </c>
      <c r="AC459" s="25">
        <f>AA459-AB459</f>
        <v>11.399999999999999</v>
      </c>
    </row>
    <row r="460" spans="1:29" x14ac:dyDescent="0.2">
      <c r="A460" s="142"/>
      <c r="B460" s="142"/>
      <c r="C460" s="145"/>
      <c r="D460" s="53" t="s">
        <v>256</v>
      </c>
      <c r="E460" s="62">
        <v>1.8</v>
      </c>
      <c r="F460" s="109">
        <v>1.48</v>
      </c>
      <c r="G460" s="109">
        <v>1.69</v>
      </c>
      <c r="H460" s="109">
        <v>1.43</v>
      </c>
      <c r="I460" s="109">
        <v>1.33</v>
      </c>
      <c r="J460" s="109">
        <v>1.1499999999999999</v>
      </c>
      <c r="K460" s="109">
        <v>2</v>
      </c>
      <c r="L460" s="109">
        <v>2.5</v>
      </c>
      <c r="M460" s="109">
        <v>2.17</v>
      </c>
      <c r="N460" s="109">
        <v>1.1299999999999999</v>
      </c>
      <c r="O460" s="109">
        <v>2.2799999999999998</v>
      </c>
      <c r="P460" s="109">
        <v>2.4700000000000002</v>
      </c>
      <c r="Q460" s="109">
        <v>1.7</v>
      </c>
      <c r="R460" s="109">
        <v>1.48</v>
      </c>
      <c r="S460" s="109">
        <v>1.66</v>
      </c>
      <c r="T460" s="109">
        <v>2.04</v>
      </c>
      <c r="U460" s="109">
        <v>1.51</v>
      </c>
      <c r="V460" s="109">
        <v>1.44</v>
      </c>
      <c r="W460" s="109">
        <v>1.69</v>
      </c>
      <c r="X460" s="70">
        <v>1.52</v>
      </c>
      <c r="Y460" s="37">
        <f t="shared" si="147"/>
        <v>1.7235000000000003</v>
      </c>
      <c r="Z460" s="107">
        <f t="shared" si="148"/>
        <v>0.40174979120945475</v>
      </c>
      <c r="AA460" s="35">
        <f t="shared" si="149"/>
        <v>2.5</v>
      </c>
      <c r="AB460" s="35">
        <f t="shared" si="150"/>
        <v>1.1299999999999999</v>
      </c>
      <c r="AC460" s="26">
        <f t="shared" ref="AC460:AC465" si="156">AA460-AB460</f>
        <v>1.37</v>
      </c>
    </row>
    <row r="461" spans="1:29" x14ac:dyDescent="0.2">
      <c r="A461" s="142"/>
      <c r="B461" s="142"/>
      <c r="C461" s="146"/>
      <c r="D461" s="54" t="s">
        <v>257</v>
      </c>
      <c r="E461" s="62">
        <v>10.26</v>
      </c>
      <c r="F461" s="109">
        <v>10.11</v>
      </c>
      <c r="G461" s="109">
        <v>10.02</v>
      </c>
      <c r="H461" s="109">
        <v>9.08</v>
      </c>
      <c r="I461" s="109">
        <v>9.61</v>
      </c>
      <c r="J461" s="109">
        <v>8.36</v>
      </c>
      <c r="K461" s="109">
        <v>7.81</v>
      </c>
      <c r="L461" s="109">
        <v>8.4700000000000006</v>
      </c>
      <c r="M461" s="109">
        <v>9.33</v>
      </c>
      <c r="N461" s="109">
        <v>6.35</v>
      </c>
      <c r="O461" s="109">
        <v>9.67</v>
      </c>
      <c r="P461" s="109">
        <v>11.39</v>
      </c>
      <c r="Q461" s="109">
        <v>7.25</v>
      </c>
      <c r="R461" s="109">
        <v>6.03</v>
      </c>
      <c r="S461" s="109">
        <v>6.78</v>
      </c>
      <c r="T461" s="109">
        <v>7.99</v>
      </c>
      <c r="U461" s="109">
        <v>5.98</v>
      </c>
      <c r="V461" s="109">
        <v>6.6</v>
      </c>
      <c r="W461" s="109">
        <v>10.26</v>
      </c>
      <c r="X461" s="70">
        <v>7.28</v>
      </c>
      <c r="Y461" s="37">
        <f t="shared" si="147"/>
        <v>8.431499999999998</v>
      </c>
      <c r="Z461" s="107">
        <f t="shared" si="148"/>
        <v>1.6292079929249519</v>
      </c>
      <c r="AA461" s="35">
        <f t="shared" si="149"/>
        <v>11.39</v>
      </c>
      <c r="AB461" s="35">
        <f t="shared" si="150"/>
        <v>5.98</v>
      </c>
      <c r="AC461" s="26">
        <f t="shared" si="156"/>
        <v>5.41</v>
      </c>
    </row>
    <row r="462" spans="1:29" x14ac:dyDescent="0.2">
      <c r="A462" s="142"/>
      <c r="B462" s="142"/>
      <c r="C462" s="55" t="s">
        <v>258</v>
      </c>
      <c r="D462" s="56" t="s">
        <v>259</v>
      </c>
      <c r="E462" s="61">
        <v>79</v>
      </c>
      <c r="F462" s="110">
        <v>78</v>
      </c>
      <c r="G462" s="110">
        <v>78</v>
      </c>
      <c r="H462" s="110">
        <v>79</v>
      </c>
      <c r="I462" s="110">
        <v>78</v>
      </c>
      <c r="J462" s="110">
        <v>80</v>
      </c>
      <c r="K462" s="110">
        <v>81</v>
      </c>
      <c r="L462" s="110">
        <v>85</v>
      </c>
      <c r="M462" s="110">
        <v>81</v>
      </c>
      <c r="N462" s="110">
        <v>82</v>
      </c>
      <c r="O462" s="110">
        <v>80</v>
      </c>
      <c r="P462" s="110">
        <v>80</v>
      </c>
      <c r="Q462" s="110">
        <v>84</v>
      </c>
      <c r="R462" s="110">
        <v>85</v>
      </c>
      <c r="S462" s="110">
        <v>82</v>
      </c>
      <c r="T462" s="110">
        <v>82</v>
      </c>
      <c r="U462" s="110">
        <v>85</v>
      </c>
      <c r="V462" s="110">
        <v>86</v>
      </c>
      <c r="W462" s="110">
        <v>79</v>
      </c>
      <c r="X462" s="71">
        <v>80</v>
      </c>
      <c r="Y462" s="37">
        <f t="shared" si="147"/>
        <v>81.2</v>
      </c>
      <c r="Z462" s="107">
        <f t="shared" si="148"/>
        <v>2.5874189537269112</v>
      </c>
      <c r="AA462" s="35">
        <f t="shared" si="149"/>
        <v>86</v>
      </c>
      <c r="AB462" s="35">
        <f t="shared" si="150"/>
        <v>78</v>
      </c>
      <c r="AC462" s="26">
        <f t="shared" si="156"/>
        <v>8</v>
      </c>
    </row>
    <row r="463" spans="1:29" x14ac:dyDescent="0.2">
      <c r="A463" s="142"/>
      <c r="B463" s="142"/>
      <c r="C463" s="144" t="s">
        <v>260</v>
      </c>
      <c r="D463" s="52" t="s">
        <v>255</v>
      </c>
      <c r="E463" s="62">
        <v>58.21</v>
      </c>
      <c r="F463" s="109">
        <v>58.93</v>
      </c>
      <c r="G463" s="109">
        <v>60.19</v>
      </c>
      <c r="H463" s="109">
        <v>57.31</v>
      </c>
      <c r="I463" s="109">
        <v>58.83</v>
      </c>
      <c r="J463" s="109">
        <v>58.1</v>
      </c>
      <c r="K463" s="109">
        <v>49.94</v>
      </c>
      <c r="L463" s="109">
        <v>47.24</v>
      </c>
      <c r="M463" s="109">
        <v>51.57</v>
      </c>
      <c r="N463" s="109">
        <v>53.65</v>
      </c>
      <c r="O463" s="109">
        <v>55.26</v>
      </c>
      <c r="P463" s="109">
        <v>56.1</v>
      </c>
      <c r="Q463" s="109">
        <v>52.05</v>
      </c>
      <c r="R463" s="109">
        <v>47.55</v>
      </c>
      <c r="S463" s="109">
        <v>49.89</v>
      </c>
      <c r="T463" s="109">
        <v>56.05</v>
      </c>
      <c r="U463" s="109">
        <v>47.22</v>
      </c>
      <c r="V463" s="109">
        <v>51.88</v>
      </c>
      <c r="W463" s="109">
        <v>55.7</v>
      </c>
      <c r="X463" s="70">
        <v>55.43</v>
      </c>
      <c r="Y463" s="37">
        <f t="shared" si="147"/>
        <v>54.054999999999993</v>
      </c>
      <c r="Z463" s="107">
        <f t="shared" si="148"/>
        <v>4.1516204826042262</v>
      </c>
      <c r="AA463" s="35">
        <f t="shared" si="149"/>
        <v>60.19</v>
      </c>
      <c r="AB463" s="35">
        <f t="shared" si="150"/>
        <v>47.22</v>
      </c>
      <c r="AC463" s="26">
        <f t="shared" si="156"/>
        <v>12.969999999999999</v>
      </c>
    </row>
    <row r="464" spans="1:29" x14ac:dyDescent="0.2">
      <c r="A464" s="142"/>
      <c r="B464" s="142"/>
      <c r="C464" s="145"/>
      <c r="D464" s="53" t="s">
        <v>256</v>
      </c>
      <c r="E464" s="62">
        <v>1.95</v>
      </c>
      <c r="F464" s="109">
        <v>1.6</v>
      </c>
      <c r="G464" s="109">
        <v>1.81</v>
      </c>
      <c r="H464" s="109">
        <v>1.54</v>
      </c>
      <c r="I464" s="109">
        <v>1.41</v>
      </c>
      <c r="J464" s="109">
        <v>1.22</v>
      </c>
      <c r="K464" s="109">
        <v>2.23</v>
      </c>
      <c r="L464" s="109">
        <v>2.83</v>
      </c>
      <c r="M464" s="109">
        <v>2.39</v>
      </c>
      <c r="N464" s="109">
        <v>1.19</v>
      </c>
      <c r="O464" s="109">
        <v>2.4900000000000002</v>
      </c>
      <c r="P464" s="109">
        <v>2.71</v>
      </c>
      <c r="Q464" s="109">
        <v>1.83</v>
      </c>
      <c r="R464" s="109">
        <v>1.63</v>
      </c>
      <c r="S464" s="109">
        <v>1.83</v>
      </c>
      <c r="T464" s="109">
        <v>2.2200000000000002</v>
      </c>
      <c r="U464" s="109">
        <v>1.68</v>
      </c>
      <c r="V464" s="109">
        <v>1.56</v>
      </c>
      <c r="W464" s="109">
        <v>1.83</v>
      </c>
      <c r="X464" s="70">
        <v>1.63</v>
      </c>
      <c r="Y464" s="37">
        <f t="shared" si="147"/>
        <v>1.8790000000000002</v>
      </c>
      <c r="Z464" s="107">
        <f t="shared" si="148"/>
        <v>0.4629982380323398</v>
      </c>
      <c r="AA464" s="35">
        <f t="shared" si="149"/>
        <v>2.83</v>
      </c>
      <c r="AB464" s="35">
        <f t="shared" si="150"/>
        <v>1.19</v>
      </c>
      <c r="AC464" s="26">
        <f t="shared" si="156"/>
        <v>1.6400000000000001</v>
      </c>
    </row>
    <row r="465" spans="1:29" x14ac:dyDescent="0.2">
      <c r="A465" s="143"/>
      <c r="B465" s="143"/>
      <c r="C465" s="146"/>
      <c r="D465" s="54" t="s">
        <v>257</v>
      </c>
      <c r="E465" s="63">
        <v>11.93</v>
      </c>
      <c r="F465" s="64">
        <v>11.7</v>
      </c>
      <c r="G465" s="64">
        <v>11.52</v>
      </c>
      <c r="H465" s="64">
        <v>10.62</v>
      </c>
      <c r="I465" s="64">
        <v>11.14</v>
      </c>
      <c r="J465" s="64">
        <v>9.7200000000000006</v>
      </c>
      <c r="K465" s="64">
        <v>9.6199999999999992</v>
      </c>
      <c r="L465" s="64">
        <v>10.58</v>
      </c>
      <c r="M465" s="64">
        <v>11.29</v>
      </c>
      <c r="N465" s="64">
        <v>7.63</v>
      </c>
      <c r="O465" s="64">
        <v>11.44</v>
      </c>
      <c r="P465" s="64">
        <v>13.37</v>
      </c>
      <c r="Q465" s="64">
        <v>8.75</v>
      </c>
      <c r="R465" s="64">
        <v>7.58</v>
      </c>
      <c r="S465" s="64">
        <v>8.35</v>
      </c>
      <c r="T465" s="64">
        <v>9.3800000000000008</v>
      </c>
      <c r="U465" s="64">
        <v>7.54</v>
      </c>
      <c r="V465" s="64">
        <v>7.94</v>
      </c>
      <c r="W465" s="64">
        <v>12.06</v>
      </c>
      <c r="X465" s="72">
        <v>8.61</v>
      </c>
      <c r="Y465" s="38">
        <f t="shared" si="147"/>
        <v>10.038499999999999</v>
      </c>
      <c r="Z465" s="108">
        <f t="shared" si="148"/>
        <v>1.7598901730087071</v>
      </c>
      <c r="AA465" s="51">
        <f t="shared" si="149"/>
        <v>13.37</v>
      </c>
      <c r="AB465" s="51">
        <f t="shared" si="150"/>
        <v>7.54</v>
      </c>
      <c r="AC465" s="27">
        <f t="shared" si="156"/>
        <v>5.8299999999999992</v>
      </c>
    </row>
    <row r="466" spans="1:29" x14ac:dyDescent="0.2">
      <c r="A466" s="141" t="s">
        <v>484</v>
      </c>
      <c r="B466" s="141" t="s">
        <v>156</v>
      </c>
      <c r="C466" s="144" t="s">
        <v>254</v>
      </c>
      <c r="D466" s="52" t="s">
        <v>255</v>
      </c>
      <c r="E466" s="65">
        <v>58.92</v>
      </c>
      <c r="F466" s="66">
        <v>75.56</v>
      </c>
      <c r="G466" s="66">
        <v>50.97</v>
      </c>
      <c r="H466" s="66">
        <v>63.06</v>
      </c>
      <c r="I466" s="66">
        <v>62.2</v>
      </c>
      <c r="J466" s="66">
        <v>66.69</v>
      </c>
      <c r="K466" s="66">
        <v>71.77</v>
      </c>
      <c r="L466" s="66">
        <v>66.75</v>
      </c>
      <c r="M466" s="66">
        <v>66.06</v>
      </c>
      <c r="N466" s="66">
        <v>61.7</v>
      </c>
      <c r="O466" s="66">
        <v>63.29</v>
      </c>
      <c r="P466" s="66">
        <v>68.790000000000006</v>
      </c>
      <c r="Q466" s="66">
        <v>59.07</v>
      </c>
      <c r="R466" s="66">
        <v>63.07</v>
      </c>
      <c r="S466" s="66">
        <v>59.76</v>
      </c>
      <c r="T466" s="66">
        <v>62.91</v>
      </c>
      <c r="U466" s="66">
        <v>59.37</v>
      </c>
      <c r="V466" s="66">
        <v>57.15</v>
      </c>
      <c r="W466" s="66">
        <v>56.47</v>
      </c>
      <c r="X466" s="69">
        <v>53.1</v>
      </c>
      <c r="Y466" s="36">
        <f t="shared" si="147"/>
        <v>62.333000000000006</v>
      </c>
      <c r="Z466" s="106">
        <f t="shared" si="148"/>
        <v>5.9565347573727374</v>
      </c>
      <c r="AA466" s="44">
        <f t="shared" si="149"/>
        <v>75.56</v>
      </c>
      <c r="AB466" s="44">
        <f t="shared" si="150"/>
        <v>50.97</v>
      </c>
      <c r="AC466" s="25">
        <f>AA466-AB466</f>
        <v>24.590000000000003</v>
      </c>
    </row>
    <row r="467" spans="1:29" x14ac:dyDescent="0.2">
      <c r="A467" s="142"/>
      <c r="B467" s="142"/>
      <c r="C467" s="145"/>
      <c r="D467" s="53" t="s">
        <v>256</v>
      </c>
      <c r="E467" s="62">
        <v>4.76</v>
      </c>
      <c r="F467" s="109">
        <v>3.91</v>
      </c>
      <c r="G467" s="109">
        <v>3.78</v>
      </c>
      <c r="H467" s="109">
        <v>3.51</v>
      </c>
      <c r="I467" s="109">
        <v>5.35</v>
      </c>
      <c r="J467" s="109">
        <v>4.25</v>
      </c>
      <c r="K467" s="109">
        <v>3.44</v>
      </c>
      <c r="L467" s="109">
        <v>3.34</v>
      </c>
      <c r="M467" s="109">
        <v>3.41</v>
      </c>
      <c r="N467" s="109">
        <v>4.82</v>
      </c>
      <c r="O467" s="109">
        <v>3.79</v>
      </c>
      <c r="P467" s="109">
        <v>4.18</v>
      </c>
      <c r="Q467" s="109">
        <v>2.85</v>
      </c>
      <c r="R467" s="109">
        <v>3.75</v>
      </c>
      <c r="S467" s="109">
        <v>5.0599999999999996</v>
      </c>
      <c r="T467" s="109">
        <v>3.65</v>
      </c>
      <c r="U467" s="109">
        <v>4.1900000000000004</v>
      </c>
      <c r="V467" s="109">
        <v>3.48</v>
      </c>
      <c r="W467" s="109">
        <v>3.75</v>
      </c>
      <c r="X467" s="70">
        <v>2.99</v>
      </c>
      <c r="Y467" s="37">
        <f t="shared" si="147"/>
        <v>3.9130000000000003</v>
      </c>
      <c r="Z467" s="107">
        <f t="shared" si="148"/>
        <v>0.66784098327922758</v>
      </c>
      <c r="AA467" s="35">
        <f t="shared" si="149"/>
        <v>5.35</v>
      </c>
      <c r="AB467" s="35">
        <f t="shared" si="150"/>
        <v>2.85</v>
      </c>
      <c r="AC467" s="26">
        <f t="shared" ref="AC467:AC472" si="157">AA467-AB467</f>
        <v>2.4999999999999996</v>
      </c>
    </row>
    <row r="468" spans="1:29" x14ac:dyDescent="0.2">
      <c r="A468" s="142"/>
      <c r="B468" s="142"/>
      <c r="C468" s="146"/>
      <c r="D468" s="54" t="s">
        <v>257</v>
      </c>
      <c r="E468" s="62">
        <v>15.16</v>
      </c>
      <c r="F468" s="109">
        <v>20.94</v>
      </c>
      <c r="G468" s="109">
        <v>11.11</v>
      </c>
      <c r="H468" s="109">
        <v>16.89</v>
      </c>
      <c r="I468" s="109">
        <v>18.940000000000001</v>
      </c>
      <c r="J468" s="109">
        <v>18.399999999999999</v>
      </c>
      <c r="K468" s="109">
        <v>16.829999999999998</v>
      </c>
      <c r="L468" s="109">
        <v>13.41</v>
      </c>
      <c r="M468" s="109">
        <v>13.42</v>
      </c>
      <c r="N468" s="109">
        <v>15.9</v>
      </c>
      <c r="O468" s="109">
        <v>13.12</v>
      </c>
      <c r="P468" s="109">
        <v>18.12</v>
      </c>
      <c r="Q468" s="109">
        <v>11.83</v>
      </c>
      <c r="R468" s="109">
        <v>14.81</v>
      </c>
      <c r="S468" s="109">
        <v>16.850000000000001</v>
      </c>
      <c r="T468" s="109">
        <v>16.600000000000001</v>
      </c>
      <c r="U468" s="109">
        <v>14.87</v>
      </c>
      <c r="V468" s="109">
        <v>11.57</v>
      </c>
      <c r="W468" s="109">
        <v>13.06</v>
      </c>
      <c r="X468" s="70">
        <v>11.16</v>
      </c>
      <c r="Y468" s="37">
        <f t="shared" si="147"/>
        <v>15.1495</v>
      </c>
      <c r="Z468" s="107">
        <f t="shared" si="148"/>
        <v>2.8047018323559887</v>
      </c>
      <c r="AA468" s="35">
        <f t="shared" si="149"/>
        <v>20.94</v>
      </c>
      <c r="AB468" s="35">
        <f t="shared" si="150"/>
        <v>11.11</v>
      </c>
      <c r="AC468" s="26">
        <f t="shared" si="157"/>
        <v>9.8300000000000018</v>
      </c>
    </row>
    <row r="469" spans="1:29" x14ac:dyDescent="0.2">
      <c r="A469" s="142"/>
      <c r="B469" s="142"/>
      <c r="C469" s="55" t="s">
        <v>258</v>
      </c>
      <c r="D469" s="56" t="s">
        <v>259</v>
      </c>
      <c r="E469" s="61">
        <v>89</v>
      </c>
      <c r="F469" s="110">
        <v>72</v>
      </c>
      <c r="G469" s="110">
        <v>88</v>
      </c>
      <c r="H469" s="110">
        <v>76</v>
      </c>
      <c r="I469" s="110">
        <v>80</v>
      </c>
      <c r="J469" s="110">
        <v>79</v>
      </c>
      <c r="K469" s="110">
        <v>73</v>
      </c>
      <c r="L469" s="110">
        <v>76</v>
      </c>
      <c r="M469" s="110">
        <v>79</v>
      </c>
      <c r="N469" s="110">
        <v>78</v>
      </c>
      <c r="O469" s="110">
        <v>77</v>
      </c>
      <c r="P469" s="110">
        <v>74</v>
      </c>
      <c r="Q469" s="110">
        <v>86</v>
      </c>
      <c r="R469" s="110">
        <v>77</v>
      </c>
      <c r="S469" s="110">
        <v>80</v>
      </c>
      <c r="T469" s="110">
        <v>78</v>
      </c>
      <c r="U469" s="110">
        <v>87</v>
      </c>
      <c r="V469" s="110">
        <v>85</v>
      </c>
      <c r="W469" s="110">
        <v>84</v>
      </c>
      <c r="X469" s="71">
        <v>89</v>
      </c>
      <c r="Y469" s="37">
        <f t="shared" si="147"/>
        <v>80.349999999999994</v>
      </c>
      <c r="Z469" s="107">
        <f t="shared" si="148"/>
        <v>5.4219340111304044</v>
      </c>
      <c r="AA469" s="35">
        <f t="shared" si="149"/>
        <v>89</v>
      </c>
      <c r="AB469" s="35">
        <f t="shared" si="150"/>
        <v>72</v>
      </c>
      <c r="AC469" s="26">
        <f t="shared" si="157"/>
        <v>17</v>
      </c>
    </row>
    <row r="470" spans="1:29" x14ac:dyDescent="0.2">
      <c r="A470" s="142"/>
      <c r="B470" s="142"/>
      <c r="C470" s="144" t="s">
        <v>260</v>
      </c>
      <c r="D470" s="52" t="s">
        <v>255</v>
      </c>
      <c r="E470" s="62">
        <v>55.08</v>
      </c>
      <c r="F470" s="109">
        <v>73.55</v>
      </c>
      <c r="G470" s="109">
        <v>46.11</v>
      </c>
      <c r="H470" s="109">
        <v>60.18</v>
      </c>
      <c r="I470" s="109">
        <v>59.09</v>
      </c>
      <c r="J470" s="109">
        <v>63.95</v>
      </c>
      <c r="K470" s="109">
        <v>69.55</v>
      </c>
      <c r="L470" s="109">
        <v>64.12</v>
      </c>
      <c r="M470" s="109">
        <v>63.29</v>
      </c>
      <c r="N470" s="109">
        <v>58.61</v>
      </c>
      <c r="O470" s="109">
        <v>60.38</v>
      </c>
      <c r="P470" s="109">
        <v>66.349999999999994</v>
      </c>
      <c r="Q470" s="109">
        <v>55.41</v>
      </c>
      <c r="R470" s="109">
        <v>60.15</v>
      </c>
      <c r="S470" s="109">
        <v>56.42</v>
      </c>
      <c r="T470" s="109">
        <v>59.93</v>
      </c>
      <c r="U470" s="109">
        <v>55.7</v>
      </c>
      <c r="V470" s="109">
        <v>53.3</v>
      </c>
      <c r="W470" s="109">
        <v>52.6</v>
      </c>
      <c r="X470" s="70">
        <v>48.51</v>
      </c>
      <c r="Y470" s="37">
        <f t="shared" si="147"/>
        <v>59.11399999999999</v>
      </c>
      <c r="Z470" s="107">
        <f t="shared" si="148"/>
        <v>6.6766524861680923</v>
      </c>
      <c r="AA470" s="35">
        <f t="shared" si="149"/>
        <v>73.55</v>
      </c>
      <c r="AB470" s="35">
        <f t="shared" si="150"/>
        <v>46.11</v>
      </c>
      <c r="AC470" s="26">
        <f t="shared" si="157"/>
        <v>27.439999999999998</v>
      </c>
    </row>
    <row r="471" spans="1:29" x14ac:dyDescent="0.2">
      <c r="A471" s="142"/>
      <c r="B471" s="142"/>
      <c r="C471" s="145"/>
      <c r="D471" s="53" t="s">
        <v>256</v>
      </c>
      <c r="E471" s="62">
        <v>5.25</v>
      </c>
      <c r="F471" s="109">
        <v>4.16</v>
      </c>
      <c r="G471" s="109">
        <v>4.32</v>
      </c>
      <c r="H471" s="109">
        <v>3.83</v>
      </c>
      <c r="I471" s="109">
        <v>5.86</v>
      </c>
      <c r="J471" s="109">
        <v>4.5999999999999996</v>
      </c>
      <c r="K471" s="109">
        <v>3.67</v>
      </c>
      <c r="L471" s="109">
        <v>3.6</v>
      </c>
      <c r="M471" s="109">
        <v>3.69</v>
      </c>
      <c r="N471" s="109">
        <v>5.29</v>
      </c>
      <c r="O471" s="109">
        <v>4.12</v>
      </c>
      <c r="P471" s="109">
        <v>4.49</v>
      </c>
      <c r="Q471" s="109">
        <v>3.11</v>
      </c>
      <c r="R471" s="109">
        <v>4.09</v>
      </c>
      <c r="S471" s="109">
        <v>5.58</v>
      </c>
      <c r="T471" s="109">
        <v>3.97</v>
      </c>
      <c r="U471" s="109">
        <v>4.6100000000000003</v>
      </c>
      <c r="V471" s="109">
        <v>3.84</v>
      </c>
      <c r="W471" s="109">
        <v>4.17</v>
      </c>
      <c r="X471" s="70">
        <v>3.35</v>
      </c>
      <c r="Y471" s="37">
        <f t="shared" si="147"/>
        <v>4.2799999999999994</v>
      </c>
      <c r="Z471" s="107">
        <f t="shared" si="148"/>
        <v>0.73988619324013083</v>
      </c>
      <c r="AA471" s="35">
        <f t="shared" si="149"/>
        <v>5.86</v>
      </c>
      <c r="AB471" s="35">
        <f t="shared" si="150"/>
        <v>3.11</v>
      </c>
      <c r="AC471" s="26">
        <f t="shared" si="157"/>
        <v>2.7500000000000004</v>
      </c>
    </row>
    <row r="472" spans="1:29" x14ac:dyDescent="0.2">
      <c r="A472" s="143"/>
      <c r="B472" s="143"/>
      <c r="C472" s="146"/>
      <c r="D472" s="54" t="s">
        <v>257</v>
      </c>
      <c r="E472" s="63">
        <v>17.77</v>
      </c>
      <c r="F472" s="64">
        <v>22.97</v>
      </c>
      <c r="G472" s="64">
        <v>13.91</v>
      </c>
      <c r="H472" s="64">
        <v>19.48</v>
      </c>
      <c r="I472" s="64">
        <v>21.95</v>
      </c>
      <c r="J472" s="64">
        <v>20.79</v>
      </c>
      <c r="K472" s="64">
        <v>18.649999999999999</v>
      </c>
      <c r="L472" s="64">
        <v>15.15</v>
      </c>
      <c r="M472" s="64">
        <v>15.18</v>
      </c>
      <c r="N472" s="64">
        <v>18.45</v>
      </c>
      <c r="O472" s="64">
        <v>15.07</v>
      </c>
      <c r="P472" s="64">
        <v>20.29</v>
      </c>
      <c r="Q472" s="64">
        <v>13.82</v>
      </c>
      <c r="R472" s="64">
        <v>17.059999999999999</v>
      </c>
      <c r="S472" s="64">
        <v>19.8</v>
      </c>
      <c r="T472" s="64">
        <v>19.12</v>
      </c>
      <c r="U472" s="64">
        <v>17.399999999999999</v>
      </c>
      <c r="V472" s="64">
        <v>13.72</v>
      </c>
      <c r="W472" s="64">
        <v>15.62</v>
      </c>
      <c r="X472" s="72">
        <v>13.66</v>
      </c>
      <c r="Y472" s="38">
        <f t="shared" si="147"/>
        <v>17.493000000000002</v>
      </c>
      <c r="Z472" s="108">
        <f t="shared" si="148"/>
        <v>2.8880481480167739</v>
      </c>
      <c r="AA472" s="51">
        <f t="shared" si="149"/>
        <v>22.97</v>
      </c>
      <c r="AB472" s="51">
        <f t="shared" si="150"/>
        <v>13.66</v>
      </c>
      <c r="AC472" s="27">
        <f t="shared" si="157"/>
        <v>9.3099999999999987</v>
      </c>
    </row>
    <row r="473" spans="1:29" x14ac:dyDescent="0.2">
      <c r="A473" s="141" t="s">
        <v>484</v>
      </c>
      <c r="B473" s="141" t="s">
        <v>157</v>
      </c>
      <c r="C473" s="144" t="s">
        <v>254</v>
      </c>
      <c r="D473" s="52" t="s">
        <v>255</v>
      </c>
      <c r="E473" s="65">
        <v>64.52</v>
      </c>
      <c r="F473" s="66">
        <v>63.44</v>
      </c>
      <c r="G473" s="66">
        <v>63.88</v>
      </c>
      <c r="H473" s="66">
        <v>56.33</v>
      </c>
      <c r="I473" s="66">
        <v>54.09</v>
      </c>
      <c r="J473" s="66">
        <v>53.05</v>
      </c>
      <c r="K473" s="66">
        <v>57.07</v>
      </c>
      <c r="L473" s="66">
        <v>55.93</v>
      </c>
      <c r="M473" s="66">
        <v>62.43</v>
      </c>
      <c r="N473" s="66">
        <v>55.76</v>
      </c>
      <c r="O473" s="66">
        <v>70.17</v>
      </c>
      <c r="P473" s="66">
        <v>68.06</v>
      </c>
      <c r="Q473" s="66">
        <v>67.77</v>
      </c>
      <c r="R473" s="66">
        <v>68.3</v>
      </c>
      <c r="S473" s="66">
        <v>66.77</v>
      </c>
      <c r="T473" s="66">
        <v>59.29</v>
      </c>
      <c r="U473" s="66">
        <v>59.87</v>
      </c>
      <c r="V473" s="66">
        <v>53.59</v>
      </c>
      <c r="W473" s="66">
        <v>52.66</v>
      </c>
      <c r="X473" s="69">
        <v>57.37</v>
      </c>
      <c r="Y473" s="36">
        <f t="shared" si="147"/>
        <v>60.517499999999984</v>
      </c>
      <c r="Z473" s="106">
        <f t="shared" si="148"/>
        <v>5.7746450107344263</v>
      </c>
      <c r="AA473" s="44">
        <f t="shared" si="149"/>
        <v>70.17</v>
      </c>
      <c r="AB473" s="44">
        <f t="shared" si="150"/>
        <v>52.66</v>
      </c>
      <c r="AC473" s="25">
        <f>AA473-AB473</f>
        <v>17.510000000000005</v>
      </c>
    </row>
    <row r="474" spans="1:29" x14ac:dyDescent="0.2">
      <c r="A474" s="142"/>
      <c r="B474" s="142"/>
      <c r="C474" s="145"/>
      <c r="D474" s="53" t="s">
        <v>256</v>
      </c>
      <c r="E474" s="62">
        <v>4.5</v>
      </c>
      <c r="F474" s="109">
        <v>4.7</v>
      </c>
      <c r="G474" s="109">
        <v>5.19</v>
      </c>
      <c r="H474" s="109">
        <v>4.17</v>
      </c>
      <c r="I474" s="109">
        <v>4.66</v>
      </c>
      <c r="J474" s="109">
        <v>4.42</v>
      </c>
      <c r="K474" s="109">
        <v>4.8600000000000003</v>
      </c>
      <c r="L474" s="109">
        <v>4.76</v>
      </c>
      <c r="M474" s="109">
        <v>5.3</v>
      </c>
      <c r="N474" s="109">
        <v>4.3</v>
      </c>
      <c r="O474" s="109">
        <v>4.59</v>
      </c>
      <c r="P474" s="109">
        <v>5.43</v>
      </c>
      <c r="Q474" s="109">
        <v>5.16</v>
      </c>
      <c r="R474" s="109">
        <v>4.8</v>
      </c>
      <c r="S474" s="109">
        <v>4.29</v>
      </c>
      <c r="T474" s="109">
        <v>4.92</v>
      </c>
      <c r="U474" s="109">
        <v>5.0199999999999996</v>
      </c>
      <c r="V474" s="109">
        <v>4.34</v>
      </c>
      <c r="W474" s="109">
        <v>4.43</v>
      </c>
      <c r="X474" s="70">
        <v>5.19</v>
      </c>
      <c r="Y474" s="37">
        <f t="shared" si="147"/>
        <v>4.7515000000000001</v>
      </c>
      <c r="Z474" s="107">
        <f t="shared" si="148"/>
        <v>0.37453515048306008</v>
      </c>
      <c r="AA474" s="35">
        <f t="shared" si="149"/>
        <v>5.43</v>
      </c>
      <c r="AB474" s="35">
        <f t="shared" si="150"/>
        <v>4.17</v>
      </c>
      <c r="AC474" s="26">
        <f t="shared" ref="AC474:AC479" si="158">AA474-AB474</f>
        <v>1.2599999999999998</v>
      </c>
    </row>
    <row r="475" spans="1:29" x14ac:dyDescent="0.2">
      <c r="A475" s="142"/>
      <c r="B475" s="142"/>
      <c r="C475" s="146"/>
      <c r="D475" s="54" t="s">
        <v>257</v>
      </c>
      <c r="E475" s="62">
        <v>17.02</v>
      </c>
      <c r="F475" s="109">
        <v>16.079999999999998</v>
      </c>
      <c r="G475" s="109">
        <v>17.12</v>
      </c>
      <c r="H475" s="109">
        <v>13.88</v>
      </c>
      <c r="I475" s="109">
        <v>13.12</v>
      </c>
      <c r="J475" s="109">
        <v>12.26</v>
      </c>
      <c r="K475" s="109">
        <v>14.76</v>
      </c>
      <c r="L475" s="109">
        <v>14.3</v>
      </c>
      <c r="M475" s="109">
        <v>17.71</v>
      </c>
      <c r="N475" s="109">
        <v>13.99</v>
      </c>
      <c r="O475" s="109">
        <v>18.72</v>
      </c>
      <c r="P475" s="109">
        <v>20.05</v>
      </c>
      <c r="Q475" s="109">
        <v>18.95</v>
      </c>
      <c r="R475" s="109">
        <v>17.89</v>
      </c>
      <c r="S475" s="109">
        <v>16.510000000000002</v>
      </c>
      <c r="T475" s="109">
        <v>15</v>
      </c>
      <c r="U475" s="109">
        <v>15.94</v>
      </c>
      <c r="V475" s="109">
        <v>12.98</v>
      </c>
      <c r="W475" s="109">
        <v>12.23</v>
      </c>
      <c r="X475" s="70">
        <v>15.17</v>
      </c>
      <c r="Y475" s="37">
        <f t="shared" si="147"/>
        <v>15.684000000000003</v>
      </c>
      <c r="Z475" s="107">
        <f t="shared" si="148"/>
        <v>2.2922487235302818</v>
      </c>
      <c r="AA475" s="35">
        <f t="shared" si="149"/>
        <v>20.05</v>
      </c>
      <c r="AB475" s="35">
        <f t="shared" si="150"/>
        <v>12.23</v>
      </c>
      <c r="AC475" s="26">
        <f t="shared" si="158"/>
        <v>7.82</v>
      </c>
    </row>
    <row r="476" spans="1:29" x14ac:dyDescent="0.2">
      <c r="A476" s="142"/>
      <c r="B476" s="142"/>
      <c r="C476" s="55" t="s">
        <v>258</v>
      </c>
      <c r="D476" s="56" t="s">
        <v>259</v>
      </c>
      <c r="E476" s="61">
        <v>77</v>
      </c>
      <c r="F476" s="110">
        <v>80</v>
      </c>
      <c r="G476" s="110">
        <v>77</v>
      </c>
      <c r="H476" s="110">
        <v>82</v>
      </c>
      <c r="I476" s="110">
        <v>85</v>
      </c>
      <c r="J476" s="110">
        <v>85</v>
      </c>
      <c r="K476" s="110">
        <v>82</v>
      </c>
      <c r="L476" s="110">
        <v>85</v>
      </c>
      <c r="M476" s="110">
        <v>75</v>
      </c>
      <c r="N476" s="110">
        <v>81</v>
      </c>
      <c r="O476" s="110">
        <v>70</v>
      </c>
      <c r="P476" s="110">
        <v>75</v>
      </c>
      <c r="Q476" s="110">
        <v>76</v>
      </c>
      <c r="R476" s="110">
        <v>72</v>
      </c>
      <c r="S476" s="110">
        <v>80</v>
      </c>
      <c r="T476" s="110">
        <v>80</v>
      </c>
      <c r="U476" s="110">
        <v>82</v>
      </c>
      <c r="V476" s="110">
        <v>88</v>
      </c>
      <c r="W476" s="110">
        <v>83</v>
      </c>
      <c r="X476" s="71">
        <v>80</v>
      </c>
      <c r="Y476" s="37">
        <f t="shared" si="147"/>
        <v>79.75</v>
      </c>
      <c r="Z476" s="107">
        <f t="shared" si="148"/>
        <v>4.632550735371332</v>
      </c>
      <c r="AA476" s="35">
        <f t="shared" si="149"/>
        <v>88</v>
      </c>
      <c r="AB476" s="35">
        <f t="shared" si="150"/>
        <v>70</v>
      </c>
      <c r="AC476" s="26">
        <f t="shared" si="158"/>
        <v>18</v>
      </c>
    </row>
    <row r="477" spans="1:29" x14ac:dyDescent="0.2">
      <c r="A477" s="142"/>
      <c r="B477" s="142"/>
      <c r="C477" s="144" t="s">
        <v>260</v>
      </c>
      <c r="D477" s="52" t="s">
        <v>255</v>
      </c>
      <c r="E477" s="62">
        <v>61.69</v>
      </c>
      <c r="F477" s="109">
        <v>60.43</v>
      </c>
      <c r="G477" s="109">
        <v>61.02</v>
      </c>
      <c r="H477" s="109">
        <v>52.54</v>
      </c>
      <c r="I477" s="109">
        <v>49.86</v>
      </c>
      <c r="J477" s="109">
        <v>48.7</v>
      </c>
      <c r="K477" s="109">
        <v>53.34</v>
      </c>
      <c r="L477" s="109">
        <v>51.94</v>
      </c>
      <c r="M477" s="109">
        <v>59.52</v>
      </c>
      <c r="N477" s="109">
        <v>51.94</v>
      </c>
      <c r="O477" s="109">
        <v>67.95</v>
      </c>
      <c r="P477" s="109">
        <v>65.540000000000006</v>
      </c>
      <c r="Q477" s="109">
        <v>65.22</v>
      </c>
      <c r="R477" s="109">
        <v>65.89</v>
      </c>
      <c r="S477" s="109">
        <v>64.010000000000005</v>
      </c>
      <c r="T477" s="109">
        <v>55.92</v>
      </c>
      <c r="U477" s="109">
        <v>56.46</v>
      </c>
      <c r="V477" s="109">
        <v>49.13</v>
      </c>
      <c r="W477" s="109">
        <v>48.33</v>
      </c>
      <c r="X477" s="70">
        <v>53.8</v>
      </c>
      <c r="Y477" s="37">
        <f t="shared" si="147"/>
        <v>57.161500000000004</v>
      </c>
      <c r="Z477" s="107">
        <f t="shared" si="148"/>
        <v>6.4786802384111706</v>
      </c>
      <c r="AA477" s="35">
        <f t="shared" si="149"/>
        <v>67.95</v>
      </c>
      <c r="AB477" s="35">
        <f t="shared" si="150"/>
        <v>48.33</v>
      </c>
      <c r="AC477" s="26">
        <f t="shared" si="158"/>
        <v>19.620000000000005</v>
      </c>
    </row>
    <row r="478" spans="1:29" x14ac:dyDescent="0.2">
      <c r="A478" s="142"/>
      <c r="B478" s="142"/>
      <c r="C478" s="145"/>
      <c r="D478" s="53" t="s">
        <v>256</v>
      </c>
      <c r="E478" s="62">
        <v>4.9000000000000004</v>
      </c>
      <c r="F478" s="109">
        <v>5.13</v>
      </c>
      <c r="G478" s="109">
        <v>5.66</v>
      </c>
      <c r="H478" s="109">
        <v>4.68</v>
      </c>
      <c r="I478" s="109">
        <v>5.27</v>
      </c>
      <c r="J478" s="109">
        <v>5.03</v>
      </c>
      <c r="K478" s="109">
        <v>5.43</v>
      </c>
      <c r="L478" s="109">
        <v>5.32</v>
      </c>
      <c r="M478" s="109">
        <v>5.81</v>
      </c>
      <c r="N478" s="109">
        <v>4.84</v>
      </c>
      <c r="O478" s="109">
        <v>4.96</v>
      </c>
      <c r="P478" s="109">
        <v>5.86</v>
      </c>
      <c r="Q478" s="109">
        <v>5.58</v>
      </c>
      <c r="R478" s="109">
        <v>5.17</v>
      </c>
      <c r="S478" s="109">
        <v>4.62</v>
      </c>
      <c r="T478" s="109">
        <v>5.45</v>
      </c>
      <c r="U478" s="109">
        <v>5.54</v>
      </c>
      <c r="V478" s="109">
        <v>4.8899999999999997</v>
      </c>
      <c r="W478" s="109">
        <v>5.0599999999999996</v>
      </c>
      <c r="X478" s="70">
        <v>5.8</v>
      </c>
      <c r="Y478" s="37">
        <f t="shared" si="147"/>
        <v>5.2500000000000018</v>
      </c>
      <c r="Z478" s="107">
        <f t="shared" si="148"/>
        <v>0.38102355224896667</v>
      </c>
      <c r="AA478" s="35">
        <f t="shared" si="149"/>
        <v>5.86</v>
      </c>
      <c r="AB478" s="35">
        <f t="shared" si="150"/>
        <v>4.62</v>
      </c>
      <c r="AC478" s="26">
        <f t="shared" si="158"/>
        <v>1.2400000000000002</v>
      </c>
    </row>
    <row r="479" spans="1:29" x14ac:dyDescent="0.2">
      <c r="A479" s="143"/>
      <c r="B479" s="143"/>
      <c r="C479" s="146"/>
      <c r="D479" s="54" t="s">
        <v>257</v>
      </c>
      <c r="E479" s="63">
        <v>19.48</v>
      </c>
      <c r="F479" s="64">
        <v>18.46</v>
      </c>
      <c r="G479" s="64">
        <v>19.63</v>
      </c>
      <c r="H479" s="64">
        <v>16.68</v>
      </c>
      <c r="I479" s="64">
        <v>16</v>
      </c>
      <c r="J479" s="64">
        <v>15.13</v>
      </c>
      <c r="K479" s="64">
        <v>17.64</v>
      </c>
      <c r="L479" s="64">
        <v>17.22</v>
      </c>
      <c r="M479" s="64">
        <v>20.53</v>
      </c>
      <c r="N479" s="64">
        <v>16.920000000000002</v>
      </c>
      <c r="O479" s="64">
        <v>20.93</v>
      </c>
      <c r="P479" s="64">
        <v>22.59</v>
      </c>
      <c r="Q479" s="64">
        <v>21.34</v>
      </c>
      <c r="R479" s="64">
        <v>20.12</v>
      </c>
      <c r="S479" s="64">
        <v>18.600000000000001</v>
      </c>
      <c r="T479" s="64">
        <v>17.649999999999999</v>
      </c>
      <c r="U479" s="64">
        <v>18.68</v>
      </c>
      <c r="V479" s="64">
        <v>15.88</v>
      </c>
      <c r="W479" s="64">
        <v>15.21</v>
      </c>
      <c r="X479" s="72">
        <v>18.13</v>
      </c>
      <c r="Y479" s="38">
        <f t="shared" si="147"/>
        <v>18.341000000000001</v>
      </c>
      <c r="Z479" s="108">
        <f t="shared" si="148"/>
        <v>2.0971306211357574</v>
      </c>
      <c r="AA479" s="51">
        <f t="shared" si="149"/>
        <v>22.59</v>
      </c>
      <c r="AB479" s="51">
        <f t="shared" si="150"/>
        <v>15.13</v>
      </c>
      <c r="AC479" s="27">
        <f t="shared" si="158"/>
        <v>7.4599999999999991</v>
      </c>
    </row>
    <row r="480" spans="1:29" x14ac:dyDescent="0.2">
      <c r="A480" s="141" t="s">
        <v>484</v>
      </c>
      <c r="B480" s="141" t="s">
        <v>158</v>
      </c>
      <c r="C480" s="144" t="s">
        <v>254</v>
      </c>
      <c r="D480" s="52" t="s">
        <v>255</v>
      </c>
      <c r="E480" s="65">
        <v>63.87</v>
      </c>
      <c r="F480" s="66">
        <v>62.8</v>
      </c>
      <c r="G480" s="66">
        <v>62.08</v>
      </c>
      <c r="H480" s="66">
        <v>64.989999999999995</v>
      </c>
      <c r="I480" s="66">
        <v>62.39</v>
      </c>
      <c r="J480" s="66">
        <v>65.959999999999994</v>
      </c>
      <c r="K480" s="66">
        <v>63.23</v>
      </c>
      <c r="L480" s="66">
        <v>51.02</v>
      </c>
      <c r="M480" s="66">
        <v>60.72</v>
      </c>
      <c r="N480" s="66">
        <v>55.91</v>
      </c>
      <c r="O480" s="66">
        <v>56.11</v>
      </c>
      <c r="P480" s="66">
        <v>47.02</v>
      </c>
      <c r="Q480" s="66">
        <v>53.72</v>
      </c>
      <c r="R480" s="66">
        <v>55.87</v>
      </c>
      <c r="S480" s="66">
        <v>55.62</v>
      </c>
      <c r="T480" s="66">
        <v>54.84</v>
      </c>
      <c r="U480" s="66">
        <v>57.3</v>
      </c>
      <c r="V480" s="66">
        <v>56.88</v>
      </c>
      <c r="W480" s="66">
        <v>54.15</v>
      </c>
      <c r="X480" s="69">
        <v>59.24</v>
      </c>
      <c r="Y480" s="36">
        <f t="shared" si="147"/>
        <v>58.186</v>
      </c>
      <c r="Z480" s="106">
        <f t="shared" si="148"/>
        <v>4.9922428247284421</v>
      </c>
      <c r="AA480" s="44">
        <f t="shared" si="149"/>
        <v>65.959999999999994</v>
      </c>
      <c r="AB480" s="44">
        <f t="shared" si="150"/>
        <v>47.02</v>
      </c>
      <c r="AC480" s="25">
        <f>AA480-AB480</f>
        <v>18.939999999999991</v>
      </c>
    </row>
    <row r="481" spans="1:29" x14ac:dyDescent="0.2">
      <c r="A481" s="142"/>
      <c r="B481" s="142"/>
      <c r="C481" s="145"/>
      <c r="D481" s="53" t="s">
        <v>256</v>
      </c>
      <c r="E481" s="62">
        <v>6.14</v>
      </c>
      <c r="F481" s="109">
        <v>5.61</v>
      </c>
      <c r="G481" s="109">
        <v>5.78</v>
      </c>
      <c r="H481" s="109">
        <v>5.59</v>
      </c>
      <c r="I481" s="109">
        <v>5.42</v>
      </c>
      <c r="J481" s="109">
        <v>3.8</v>
      </c>
      <c r="K481" s="109">
        <v>5.49</v>
      </c>
      <c r="L481" s="109">
        <v>4.82</v>
      </c>
      <c r="M481" s="109">
        <v>4.46</v>
      </c>
      <c r="N481" s="109">
        <v>4.68</v>
      </c>
      <c r="O481" s="109">
        <v>3.8</v>
      </c>
      <c r="P481" s="109">
        <v>3.63</v>
      </c>
      <c r="Q481" s="109">
        <v>3.75</v>
      </c>
      <c r="R481" s="109">
        <v>4.4400000000000004</v>
      </c>
      <c r="S481" s="109">
        <v>4.3600000000000003</v>
      </c>
      <c r="T481" s="109">
        <v>4.78</v>
      </c>
      <c r="U481" s="109">
        <v>4.32</v>
      </c>
      <c r="V481" s="109">
        <v>4.17</v>
      </c>
      <c r="W481" s="109">
        <v>4.22</v>
      </c>
      <c r="X481" s="70">
        <v>4.53</v>
      </c>
      <c r="Y481" s="37">
        <f t="shared" si="147"/>
        <v>4.6895000000000007</v>
      </c>
      <c r="Z481" s="107">
        <f t="shared" si="148"/>
        <v>0.7474340315900394</v>
      </c>
      <c r="AA481" s="35">
        <f t="shared" si="149"/>
        <v>6.14</v>
      </c>
      <c r="AB481" s="35">
        <f t="shared" si="150"/>
        <v>3.63</v>
      </c>
      <c r="AC481" s="26">
        <f t="shared" ref="AC481:AC486" si="159">AA481-AB481</f>
        <v>2.5099999999999998</v>
      </c>
    </row>
    <row r="482" spans="1:29" x14ac:dyDescent="0.2">
      <c r="A482" s="142"/>
      <c r="B482" s="142"/>
      <c r="C482" s="146"/>
      <c r="D482" s="54" t="s">
        <v>257</v>
      </c>
      <c r="E482" s="62">
        <v>18.28</v>
      </c>
      <c r="F482" s="109">
        <v>17.690000000000001</v>
      </c>
      <c r="G482" s="109">
        <v>17.600000000000001</v>
      </c>
      <c r="H482" s="109">
        <v>18.23</v>
      </c>
      <c r="I482" s="109">
        <v>16.52</v>
      </c>
      <c r="J482" s="109">
        <v>15.35</v>
      </c>
      <c r="K482" s="109">
        <v>17.670000000000002</v>
      </c>
      <c r="L482" s="109">
        <v>12.66</v>
      </c>
      <c r="M482" s="109">
        <v>14.22</v>
      </c>
      <c r="N482" s="109">
        <v>13.44</v>
      </c>
      <c r="O482" s="109">
        <v>11.79</v>
      </c>
      <c r="P482" s="109">
        <v>8.8800000000000008</v>
      </c>
      <c r="Q482" s="109">
        <v>11.26</v>
      </c>
      <c r="R482" s="109">
        <v>12.37</v>
      </c>
      <c r="S482" s="109">
        <v>12.33</v>
      </c>
      <c r="T482" s="109">
        <v>12.96</v>
      </c>
      <c r="U482" s="109">
        <v>13.07</v>
      </c>
      <c r="V482" s="109">
        <v>12.84</v>
      </c>
      <c r="W482" s="109">
        <v>11.32</v>
      </c>
      <c r="X482" s="70">
        <v>13.55</v>
      </c>
      <c r="Y482" s="37">
        <f t="shared" si="147"/>
        <v>14.101499999999998</v>
      </c>
      <c r="Z482" s="107">
        <f t="shared" si="148"/>
        <v>2.7252199814636118</v>
      </c>
      <c r="AA482" s="35">
        <f t="shared" si="149"/>
        <v>18.28</v>
      </c>
      <c r="AB482" s="35">
        <f t="shared" si="150"/>
        <v>8.8800000000000008</v>
      </c>
      <c r="AC482" s="26">
        <f t="shared" si="159"/>
        <v>9.4</v>
      </c>
    </row>
    <row r="483" spans="1:29" x14ac:dyDescent="0.2">
      <c r="A483" s="142"/>
      <c r="B483" s="142"/>
      <c r="C483" s="55" t="s">
        <v>258</v>
      </c>
      <c r="D483" s="56" t="s">
        <v>259</v>
      </c>
      <c r="E483" s="61">
        <v>80</v>
      </c>
      <c r="F483" s="110">
        <v>78</v>
      </c>
      <c r="G483" s="110">
        <v>78</v>
      </c>
      <c r="H483" s="110">
        <v>75</v>
      </c>
      <c r="I483" s="110">
        <v>78</v>
      </c>
      <c r="J483" s="110">
        <v>77</v>
      </c>
      <c r="K483" s="110">
        <v>75</v>
      </c>
      <c r="L483" s="110">
        <v>86</v>
      </c>
      <c r="M483" s="110">
        <v>79</v>
      </c>
      <c r="N483" s="110">
        <v>85</v>
      </c>
      <c r="O483" s="110">
        <v>85</v>
      </c>
      <c r="P483" s="110">
        <v>88</v>
      </c>
      <c r="Q483" s="110">
        <v>87</v>
      </c>
      <c r="R483" s="110">
        <v>86</v>
      </c>
      <c r="S483" s="110">
        <v>82</v>
      </c>
      <c r="T483" s="110">
        <v>83</v>
      </c>
      <c r="U483" s="110">
        <v>83</v>
      </c>
      <c r="V483" s="110">
        <v>81</v>
      </c>
      <c r="W483" s="110">
        <v>83</v>
      </c>
      <c r="X483" s="71">
        <v>81</v>
      </c>
      <c r="Y483" s="37">
        <f t="shared" si="147"/>
        <v>81.5</v>
      </c>
      <c r="Z483" s="107">
        <f t="shared" si="148"/>
        <v>3.9403446282620616</v>
      </c>
      <c r="AA483" s="35">
        <f t="shared" si="149"/>
        <v>88</v>
      </c>
      <c r="AB483" s="35">
        <f t="shared" si="150"/>
        <v>75</v>
      </c>
      <c r="AC483" s="26">
        <f t="shared" si="159"/>
        <v>13</v>
      </c>
    </row>
    <row r="484" spans="1:29" x14ac:dyDescent="0.2">
      <c r="A484" s="142"/>
      <c r="B484" s="142"/>
      <c r="C484" s="144" t="s">
        <v>260</v>
      </c>
      <c r="D484" s="52" t="s">
        <v>255</v>
      </c>
      <c r="E484" s="62">
        <v>60.9</v>
      </c>
      <c r="F484" s="109">
        <v>59.81</v>
      </c>
      <c r="G484" s="109">
        <v>59.01</v>
      </c>
      <c r="H484" s="109">
        <v>62.26</v>
      </c>
      <c r="I484" s="109">
        <v>59.37</v>
      </c>
      <c r="J484" s="109">
        <v>63.24</v>
      </c>
      <c r="K484" s="109">
        <v>60.41</v>
      </c>
      <c r="L484" s="109">
        <v>46.33</v>
      </c>
      <c r="M484" s="109">
        <v>57.53</v>
      </c>
      <c r="N484" s="109">
        <v>51.95</v>
      </c>
      <c r="O484" s="109">
        <v>52.13</v>
      </c>
      <c r="P484" s="109">
        <v>41.48</v>
      </c>
      <c r="Q484" s="109">
        <v>49.35</v>
      </c>
      <c r="R484" s="109">
        <v>51.85</v>
      </c>
      <c r="S484" s="109">
        <v>51.75</v>
      </c>
      <c r="T484" s="109">
        <v>50.82</v>
      </c>
      <c r="U484" s="109">
        <v>53.57</v>
      </c>
      <c r="V484" s="109">
        <v>53.18</v>
      </c>
      <c r="W484" s="109">
        <v>50.04</v>
      </c>
      <c r="X484" s="70">
        <v>55.79</v>
      </c>
      <c r="Y484" s="37">
        <f t="shared" si="147"/>
        <v>54.538500000000013</v>
      </c>
      <c r="Z484" s="107">
        <f t="shared" si="148"/>
        <v>5.7174674877679452</v>
      </c>
      <c r="AA484" s="35">
        <f t="shared" si="149"/>
        <v>63.24</v>
      </c>
      <c r="AB484" s="35">
        <f t="shared" si="150"/>
        <v>41.48</v>
      </c>
      <c r="AC484" s="26">
        <f t="shared" si="159"/>
        <v>21.760000000000005</v>
      </c>
    </row>
    <row r="485" spans="1:29" x14ac:dyDescent="0.2">
      <c r="A485" s="142"/>
      <c r="B485" s="142"/>
      <c r="C485" s="145"/>
      <c r="D485" s="53" t="s">
        <v>256</v>
      </c>
      <c r="E485" s="62">
        <v>6.7</v>
      </c>
      <c r="F485" s="109">
        <v>6.13</v>
      </c>
      <c r="G485" s="109">
        <v>6.34</v>
      </c>
      <c r="H485" s="109">
        <v>6.08</v>
      </c>
      <c r="I485" s="109">
        <v>5.93</v>
      </c>
      <c r="J485" s="109">
        <v>4.1100000000000003</v>
      </c>
      <c r="K485" s="109">
        <v>6.01</v>
      </c>
      <c r="L485" s="109">
        <v>5.55</v>
      </c>
      <c r="M485" s="109">
        <v>4.92</v>
      </c>
      <c r="N485" s="109">
        <v>5.23</v>
      </c>
      <c r="O485" s="109">
        <v>4.22</v>
      </c>
      <c r="P485" s="109">
        <v>4.29</v>
      </c>
      <c r="Q485" s="109">
        <v>4.21</v>
      </c>
      <c r="R485" s="109">
        <v>4.96</v>
      </c>
      <c r="S485" s="109">
        <v>4.9000000000000004</v>
      </c>
      <c r="T485" s="109">
        <v>5.39</v>
      </c>
      <c r="U485" s="109">
        <v>4.8</v>
      </c>
      <c r="V485" s="109">
        <v>4.6500000000000004</v>
      </c>
      <c r="W485" s="109">
        <v>4.76</v>
      </c>
      <c r="X485" s="70">
        <v>5.0199999999999996</v>
      </c>
      <c r="Y485" s="37">
        <f t="shared" si="147"/>
        <v>5.21</v>
      </c>
      <c r="Z485" s="107">
        <f t="shared" si="148"/>
        <v>0.77482086214882084</v>
      </c>
      <c r="AA485" s="35">
        <f t="shared" si="149"/>
        <v>6.7</v>
      </c>
      <c r="AB485" s="35">
        <f t="shared" si="150"/>
        <v>4.1100000000000003</v>
      </c>
      <c r="AC485" s="26">
        <f t="shared" si="159"/>
        <v>2.59</v>
      </c>
    </row>
    <row r="486" spans="1:29" x14ac:dyDescent="0.2">
      <c r="A486" s="143"/>
      <c r="B486" s="143"/>
      <c r="C486" s="146"/>
      <c r="D486" s="54" t="s">
        <v>257</v>
      </c>
      <c r="E486" s="63">
        <v>20.97</v>
      </c>
      <c r="F486" s="64">
        <v>20.420000000000002</v>
      </c>
      <c r="G486" s="64">
        <v>20.420000000000002</v>
      </c>
      <c r="H486" s="64">
        <v>20.82</v>
      </c>
      <c r="I486" s="64">
        <v>19.100000000000001</v>
      </c>
      <c r="J486" s="64">
        <v>17.38</v>
      </c>
      <c r="K486" s="64">
        <v>20.38</v>
      </c>
      <c r="L486" s="64">
        <v>15.99</v>
      </c>
      <c r="M486" s="64">
        <v>16.579999999999998</v>
      </c>
      <c r="N486" s="64">
        <v>16.170000000000002</v>
      </c>
      <c r="O486" s="64">
        <v>14.1</v>
      </c>
      <c r="P486" s="64">
        <v>11.75</v>
      </c>
      <c r="Q486" s="64">
        <v>13.74</v>
      </c>
      <c r="R486" s="64">
        <v>14.82</v>
      </c>
      <c r="S486" s="64">
        <v>14.9</v>
      </c>
      <c r="T486" s="64">
        <v>15.72</v>
      </c>
      <c r="U486" s="64">
        <v>15.54</v>
      </c>
      <c r="V486" s="64">
        <v>15.34</v>
      </c>
      <c r="W486" s="64">
        <v>13.83</v>
      </c>
      <c r="X486" s="72">
        <v>15.92</v>
      </c>
      <c r="Y486" s="38">
        <f t="shared" si="147"/>
        <v>16.694500000000001</v>
      </c>
      <c r="Z486" s="108">
        <f t="shared" si="148"/>
        <v>2.7457823638215886</v>
      </c>
      <c r="AA486" s="51">
        <f t="shared" si="149"/>
        <v>20.97</v>
      </c>
      <c r="AB486" s="51">
        <f t="shared" si="150"/>
        <v>11.75</v>
      </c>
      <c r="AC486" s="27">
        <f t="shared" si="159"/>
        <v>9.2199999999999989</v>
      </c>
    </row>
    <row r="487" spans="1:29" x14ac:dyDescent="0.2">
      <c r="A487" s="141" t="s">
        <v>484</v>
      </c>
      <c r="B487" s="141" t="s">
        <v>159</v>
      </c>
      <c r="C487" s="144" t="s">
        <v>254</v>
      </c>
      <c r="D487" s="52" t="s">
        <v>255</v>
      </c>
      <c r="E487" s="65">
        <v>53.94</v>
      </c>
      <c r="F487" s="66">
        <v>54.91</v>
      </c>
      <c r="G487" s="66">
        <v>57.88</v>
      </c>
      <c r="H487" s="66">
        <v>64.19</v>
      </c>
      <c r="I487" s="66">
        <v>56.23</v>
      </c>
      <c r="J487" s="66">
        <v>56.43</v>
      </c>
      <c r="K487" s="66">
        <v>56.06</v>
      </c>
      <c r="L487" s="66">
        <v>54.77</v>
      </c>
      <c r="M487" s="66">
        <v>54.1</v>
      </c>
      <c r="N487" s="66">
        <v>53.72</v>
      </c>
      <c r="O487" s="66">
        <v>57.73</v>
      </c>
      <c r="P487" s="66">
        <v>53.73</v>
      </c>
      <c r="Q487" s="66">
        <v>54.13</v>
      </c>
      <c r="R487" s="66">
        <v>53.65</v>
      </c>
      <c r="S487" s="66">
        <v>58.54</v>
      </c>
      <c r="T487" s="66">
        <v>58.19</v>
      </c>
      <c r="U487" s="66">
        <v>54.19</v>
      </c>
      <c r="V487" s="66">
        <v>58.89</v>
      </c>
      <c r="W487" s="66">
        <v>51.71</v>
      </c>
      <c r="X487" s="69">
        <v>53.75</v>
      </c>
      <c r="Y487" s="36">
        <f t="shared" si="147"/>
        <v>55.837000000000003</v>
      </c>
      <c r="Z487" s="106">
        <f t="shared" si="148"/>
        <v>2.8058324592665334</v>
      </c>
      <c r="AA487" s="44">
        <f t="shared" si="149"/>
        <v>64.19</v>
      </c>
      <c r="AB487" s="44">
        <f t="shared" si="150"/>
        <v>51.71</v>
      </c>
      <c r="AC487" s="25">
        <f>AA487-AB487</f>
        <v>12.479999999999997</v>
      </c>
    </row>
    <row r="488" spans="1:29" x14ac:dyDescent="0.2">
      <c r="A488" s="142"/>
      <c r="B488" s="142"/>
      <c r="C488" s="145"/>
      <c r="D488" s="53" t="s">
        <v>256</v>
      </c>
      <c r="E488" s="62">
        <v>2.15</v>
      </c>
      <c r="F488" s="109">
        <v>2.54</v>
      </c>
      <c r="G488" s="109">
        <v>1.17</v>
      </c>
      <c r="H488" s="109">
        <v>-0.14000000000000001</v>
      </c>
      <c r="I488" s="109">
        <v>1.05</v>
      </c>
      <c r="J488" s="109">
        <v>1.98</v>
      </c>
      <c r="K488" s="109">
        <v>3.28</v>
      </c>
      <c r="L488" s="109">
        <v>2.17</v>
      </c>
      <c r="M488" s="109">
        <v>2.15</v>
      </c>
      <c r="N488" s="109">
        <v>1.21</v>
      </c>
      <c r="O488" s="109">
        <v>-0.19</v>
      </c>
      <c r="P488" s="109">
        <v>0.19</v>
      </c>
      <c r="Q488" s="109">
        <v>1.2</v>
      </c>
      <c r="R488" s="109">
        <v>-0.96</v>
      </c>
      <c r="S488" s="109">
        <v>-0.69</v>
      </c>
      <c r="T488" s="109">
        <v>-0.19</v>
      </c>
      <c r="U488" s="109">
        <v>2.91</v>
      </c>
      <c r="V488" s="109">
        <v>2.09</v>
      </c>
      <c r="W488" s="109">
        <v>2.2000000000000002</v>
      </c>
      <c r="X488" s="70">
        <v>1.26</v>
      </c>
      <c r="Y488" s="37">
        <f t="shared" si="147"/>
        <v>1.2689999999999997</v>
      </c>
      <c r="Z488" s="107">
        <f t="shared" si="148"/>
        <v>1.2363354169309779</v>
      </c>
      <c r="AA488" s="35">
        <f t="shared" si="149"/>
        <v>3.28</v>
      </c>
      <c r="AB488" s="35">
        <f t="shared" si="150"/>
        <v>-0.96</v>
      </c>
      <c r="AC488" s="26">
        <f t="shared" ref="AC488:AC493" si="160">AA488-AB488</f>
        <v>4.24</v>
      </c>
    </row>
    <row r="489" spans="1:29" x14ac:dyDescent="0.2">
      <c r="A489" s="142"/>
      <c r="B489" s="142"/>
      <c r="C489" s="146"/>
      <c r="D489" s="54" t="s">
        <v>257</v>
      </c>
      <c r="E489" s="62">
        <v>8.91</v>
      </c>
      <c r="F489" s="109">
        <v>10</v>
      </c>
      <c r="G489" s="109">
        <v>7.04</v>
      </c>
      <c r="H489" s="109">
        <v>2.95</v>
      </c>
      <c r="I489" s="109">
        <v>6.48</v>
      </c>
      <c r="J489" s="109">
        <v>9</v>
      </c>
      <c r="K489" s="109">
        <v>12.21</v>
      </c>
      <c r="L489" s="109">
        <v>9.27</v>
      </c>
      <c r="M489" s="109">
        <v>8.65</v>
      </c>
      <c r="N489" s="109">
        <v>6.5</v>
      </c>
      <c r="O489" s="109">
        <v>3.88</v>
      </c>
      <c r="P489" s="109">
        <v>5</v>
      </c>
      <c r="Q489" s="109">
        <v>6.34</v>
      </c>
      <c r="R489" s="109">
        <v>2</v>
      </c>
      <c r="S489" s="109">
        <v>0.52</v>
      </c>
      <c r="T489" s="109">
        <v>2.57</v>
      </c>
      <c r="U489" s="109">
        <v>9.19</v>
      </c>
      <c r="V489" s="109">
        <v>9.26</v>
      </c>
      <c r="W489" s="109">
        <v>8.3000000000000007</v>
      </c>
      <c r="X489" s="70">
        <v>7.18</v>
      </c>
      <c r="Y489" s="37">
        <f t="shared" ref="Y489:Y552" si="161">AVERAGE(E489:X489)</f>
        <v>6.7625000000000002</v>
      </c>
      <c r="Z489" s="107">
        <f t="shared" ref="Z489:Z552" si="162">STDEV(E489:X489)</f>
        <v>3.0768693504924798</v>
      </c>
      <c r="AA489" s="35">
        <f t="shared" ref="AA489:AA552" si="163">MAX(E489:X489)</f>
        <v>12.21</v>
      </c>
      <c r="AB489" s="35">
        <f t="shared" ref="AB489:AB552" si="164">MIN(E489:X489)</f>
        <v>0.52</v>
      </c>
      <c r="AC489" s="26">
        <f t="shared" si="160"/>
        <v>11.690000000000001</v>
      </c>
    </row>
    <row r="490" spans="1:29" x14ac:dyDescent="0.2">
      <c r="A490" s="142"/>
      <c r="B490" s="142"/>
      <c r="C490" s="55" t="s">
        <v>258</v>
      </c>
      <c r="D490" s="56" t="s">
        <v>259</v>
      </c>
      <c r="E490" s="61">
        <v>84</v>
      </c>
      <c r="F490" s="110">
        <v>83</v>
      </c>
      <c r="G490" s="110">
        <v>82</v>
      </c>
      <c r="H490" s="110">
        <v>78</v>
      </c>
      <c r="I490" s="110">
        <v>83</v>
      </c>
      <c r="J490" s="110">
        <v>82</v>
      </c>
      <c r="K490" s="110">
        <v>82</v>
      </c>
      <c r="L490" s="110">
        <v>84</v>
      </c>
      <c r="M490" s="110">
        <v>83</v>
      </c>
      <c r="N490" s="110">
        <v>85</v>
      </c>
      <c r="O490" s="110">
        <v>82</v>
      </c>
      <c r="P490" s="110">
        <v>84</v>
      </c>
      <c r="Q490" s="110">
        <v>84</v>
      </c>
      <c r="R490" s="110">
        <v>85</v>
      </c>
      <c r="S490" s="110">
        <v>84</v>
      </c>
      <c r="T490" s="110">
        <v>80</v>
      </c>
      <c r="U490" s="110">
        <v>83</v>
      </c>
      <c r="V490" s="110">
        <v>82</v>
      </c>
      <c r="W490" s="110">
        <v>85</v>
      </c>
      <c r="X490" s="71">
        <v>85</v>
      </c>
      <c r="Y490" s="37">
        <f t="shared" si="161"/>
        <v>83</v>
      </c>
      <c r="Z490" s="107">
        <f t="shared" si="162"/>
        <v>1.7770466332772772</v>
      </c>
      <c r="AA490" s="35">
        <f t="shared" si="163"/>
        <v>85</v>
      </c>
      <c r="AB490" s="35">
        <f t="shared" si="164"/>
        <v>78</v>
      </c>
      <c r="AC490" s="26">
        <f t="shared" si="160"/>
        <v>7</v>
      </c>
    </row>
    <row r="491" spans="1:29" x14ac:dyDescent="0.2">
      <c r="A491" s="142"/>
      <c r="B491" s="142"/>
      <c r="C491" s="144" t="s">
        <v>260</v>
      </c>
      <c r="D491" s="52" t="s">
        <v>255</v>
      </c>
      <c r="E491" s="62">
        <v>49.78</v>
      </c>
      <c r="F491" s="109">
        <v>50.92</v>
      </c>
      <c r="G491" s="109">
        <v>54.26</v>
      </c>
      <c r="H491" s="109">
        <v>61.3</v>
      </c>
      <c r="I491" s="109">
        <v>52.38</v>
      </c>
      <c r="J491" s="109">
        <v>52.67</v>
      </c>
      <c r="K491" s="109">
        <v>52.22</v>
      </c>
      <c r="L491" s="109">
        <v>50.72</v>
      </c>
      <c r="M491" s="109">
        <v>49.98</v>
      </c>
      <c r="N491" s="109">
        <v>49.46</v>
      </c>
      <c r="O491" s="109">
        <v>54.09</v>
      </c>
      <c r="P491" s="109">
        <v>49.51</v>
      </c>
      <c r="Q491" s="109">
        <v>49.98</v>
      </c>
      <c r="R491" s="109">
        <v>49.39</v>
      </c>
      <c r="S491" s="109">
        <v>54.9</v>
      </c>
      <c r="T491" s="109">
        <v>54.68</v>
      </c>
      <c r="U491" s="109">
        <v>50.12</v>
      </c>
      <c r="V491" s="109">
        <v>55.39</v>
      </c>
      <c r="W491" s="109">
        <v>47.14</v>
      </c>
      <c r="X491" s="70">
        <v>49.49</v>
      </c>
      <c r="Y491" s="37">
        <f t="shared" si="161"/>
        <v>51.918999999999997</v>
      </c>
      <c r="Z491" s="107">
        <f t="shared" si="162"/>
        <v>3.1819605012600247</v>
      </c>
      <c r="AA491" s="35">
        <f t="shared" si="163"/>
        <v>61.3</v>
      </c>
      <c r="AB491" s="35">
        <f t="shared" si="164"/>
        <v>47.14</v>
      </c>
      <c r="AC491" s="26">
        <f t="shared" si="160"/>
        <v>14.159999999999997</v>
      </c>
    </row>
    <row r="492" spans="1:29" x14ac:dyDescent="0.2">
      <c r="A492" s="142"/>
      <c r="B492" s="142"/>
      <c r="C492" s="145"/>
      <c r="D492" s="53" t="s">
        <v>256</v>
      </c>
      <c r="E492" s="62">
        <v>2.38</v>
      </c>
      <c r="F492" s="109">
        <v>2.83</v>
      </c>
      <c r="G492" s="109">
        <v>1.25</v>
      </c>
      <c r="H492" s="109">
        <v>-0.2</v>
      </c>
      <c r="I492" s="109">
        <v>1.1200000000000001</v>
      </c>
      <c r="J492" s="109">
        <v>2.1800000000000002</v>
      </c>
      <c r="K492" s="109">
        <v>3.65</v>
      </c>
      <c r="L492" s="109">
        <v>2.41</v>
      </c>
      <c r="M492" s="109">
        <v>2.39</v>
      </c>
      <c r="N492" s="109">
        <v>1.32</v>
      </c>
      <c r="O492" s="109">
        <v>-0.28999999999999998</v>
      </c>
      <c r="P492" s="109">
        <v>0.13</v>
      </c>
      <c r="Q492" s="109">
        <v>1.31</v>
      </c>
      <c r="R492" s="109">
        <v>-1.21</v>
      </c>
      <c r="S492" s="109">
        <v>-0.86</v>
      </c>
      <c r="T492" s="109">
        <v>-0.28000000000000003</v>
      </c>
      <c r="U492" s="109">
        <v>3.25</v>
      </c>
      <c r="V492" s="109">
        <v>2.29</v>
      </c>
      <c r="W492" s="109">
        <v>2.4700000000000002</v>
      </c>
      <c r="X492" s="70">
        <v>1.37</v>
      </c>
      <c r="Y492" s="37">
        <f t="shared" si="161"/>
        <v>1.3754999999999999</v>
      </c>
      <c r="Z492" s="107">
        <f t="shared" si="162"/>
        <v>1.4125619688316242</v>
      </c>
      <c r="AA492" s="35">
        <f t="shared" si="163"/>
        <v>3.65</v>
      </c>
      <c r="AB492" s="35">
        <f t="shared" si="164"/>
        <v>-1.21</v>
      </c>
      <c r="AC492" s="26">
        <f t="shared" si="160"/>
        <v>4.8599999999999994</v>
      </c>
    </row>
    <row r="493" spans="1:29" x14ac:dyDescent="0.2">
      <c r="A493" s="143"/>
      <c r="B493" s="143"/>
      <c r="C493" s="146"/>
      <c r="D493" s="54" t="s">
        <v>257</v>
      </c>
      <c r="E493" s="63">
        <v>10.92</v>
      </c>
      <c r="F493" s="64">
        <v>12.15</v>
      </c>
      <c r="G493" s="64">
        <v>8.42</v>
      </c>
      <c r="H493" s="64">
        <v>3.52</v>
      </c>
      <c r="I493" s="64">
        <v>7.86</v>
      </c>
      <c r="J493" s="64">
        <v>10.82</v>
      </c>
      <c r="K493" s="64">
        <v>14.69</v>
      </c>
      <c r="L493" s="64">
        <v>11.27</v>
      </c>
      <c r="M493" s="64">
        <v>10.59</v>
      </c>
      <c r="N493" s="64">
        <v>8.01</v>
      </c>
      <c r="O493" s="64">
        <v>4.75</v>
      </c>
      <c r="P493" s="64">
        <v>6.23</v>
      </c>
      <c r="Q493" s="64">
        <v>7.81</v>
      </c>
      <c r="R493" s="64">
        <v>2.7</v>
      </c>
      <c r="S493" s="64">
        <v>0.89</v>
      </c>
      <c r="T493" s="64">
        <v>3.23</v>
      </c>
      <c r="U493" s="64">
        <v>11.23</v>
      </c>
      <c r="V493" s="64">
        <v>10.89</v>
      </c>
      <c r="W493" s="64">
        <v>10.39</v>
      </c>
      <c r="X493" s="72">
        <v>8.81</v>
      </c>
      <c r="Y493" s="38">
        <f t="shared" si="161"/>
        <v>8.2590000000000003</v>
      </c>
      <c r="Z493" s="108">
        <f t="shared" si="162"/>
        <v>3.6639278607010057</v>
      </c>
      <c r="AA493" s="51">
        <f t="shared" si="163"/>
        <v>14.69</v>
      </c>
      <c r="AB493" s="51">
        <f t="shared" si="164"/>
        <v>0.89</v>
      </c>
      <c r="AC493" s="27">
        <f t="shared" si="160"/>
        <v>13.799999999999999</v>
      </c>
    </row>
    <row r="494" spans="1:29" x14ac:dyDescent="0.2">
      <c r="A494" s="141" t="s">
        <v>484</v>
      </c>
      <c r="B494" s="141" t="s">
        <v>160</v>
      </c>
      <c r="C494" s="144" t="s">
        <v>254</v>
      </c>
      <c r="D494" s="52" t="s">
        <v>255</v>
      </c>
      <c r="E494" s="65">
        <v>60.22</v>
      </c>
      <c r="F494" s="66">
        <v>57.82</v>
      </c>
      <c r="G494" s="66">
        <v>56.39</v>
      </c>
      <c r="H494" s="66">
        <v>59.01</v>
      </c>
      <c r="I494" s="66">
        <v>55.08</v>
      </c>
      <c r="J494" s="66">
        <v>59.05</v>
      </c>
      <c r="K494" s="66">
        <v>56.04</v>
      </c>
      <c r="L494" s="66">
        <v>58.66</v>
      </c>
      <c r="M494" s="66">
        <v>57.88</v>
      </c>
      <c r="N494" s="66">
        <v>62.53</v>
      </c>
      <c r="O494" s="66">
        <v>57.23</v>
      </c>
      <c r="P494" s="66">
        <v>60.8</v>
      </c>
      <c r="Q494" s="66">
        <v>56.14</v>
      </c>
      <c r="R494" s="66">
        <v>61.37</v>
      </c>
      <c r="S494" s="66">
        <v>52.32</v>
      </c>
      <c r="T494" s="66">
        <v>53.91</v>
      </c>
      <c r="U494" s="66">
        <v>55.73</v>
      </c>
      <c r="V494" s="66">
        <v>57.37</v>
      </c>
      <c r="W494" s="66">
        <v>55.41</v>
      </c>
      <c r="X494" s="69">
        <v>56.95</v>
      </c>
      <c r="Y494" s="36">
        <f t="shared" si="161"/>
        <v>57.495500000000007</v>
      </c>
      <c r="Z494" s="106">
        <f t="shared" si="162"/>
        <v>2.5497605150700968</v>
      </c>
      <c r="AA494" s="44">
        <f t="shared" si="163"/>
        <v>62.53</v>
      </c>
      <c r="AB494" s="44">
        <f t="shared" si="164"/>
        <v>52.32</v>
      </c>
      <c r="AC494" s="25">
        <f>AA494-AB494</f>
        <v>10.210000000000001</v>
      </c>
    </row>
    <row r="495" spans="1:29" x14ac:dyDescent="0.2">
      <c r="A495" s="142"/>
      <c r="B495" s="142"/>
      <c r="C495" s="145"/>
      <c r="D495" s="53" t="s">
        <v>256</v>
      </c>
      <c r="E495" s="62">
        <v>1.41</v>
      </c>
      <c r="F495" s="109">
        <v>1.91</v>
      </c>
      <c r="G495" s="109">
        <v>2.4300000000000002</v>
      </c>
      <c r="H495" s="109">
        <v>2.91</v>
      </c>
      <c r="I495" s="109">
        <v>1.9</v>
      </c>
      <c r="J495" s="109">
        <v>2.44</v>
      </c>
      <c r="K495" s="109">
        <v>1.88</v>
      </c>
      <c r="L495" s="109">
        <v>3.83</v>
      </c>
      <c r="M495" s="109">
        <v>1.84</v>
      </c>
      <c r="N495" s="109">
        <v>2.1</v>
      </c>
      <c r="O495" s="109">
        <v>4.57</v>
      </c>
      <c r="P495" s="109">
        <v>3.46</v>
      </c>
      <c r="Q495" s="109">
        <v>3.94</v>
      </c>
      <c r="R495" s="109">
        <v>2.84</v>
      </c>
      <c r="S495" s="109">
        <v>1.7</v>
      </c>
      <c r="T495" s="109">
        <v>1.34</v>
      </c>
      <c r="U495" s="109">
        <v>3.28</v>
      </c>
      <c r="V495" s="109">
        <v>3.18</v>
      </c>
      <c r="W495" s="109">
        <v>3.65</v>
      </c>
      <c r="X495" s="70">
        <v>3.41</v>
      </c>
      <c r="Y495" s="37">
        <f t="shared" si="161"/>
        <v>2.7010000000000005</v>
      </c>
      <c r="Z495" s="107">
        <f t="shared" si="162"/>
        <v>0.93517181083984258</v>
      </c>
      <c r="AA495" s="35">
        <f t="shared" si="163"/>
        <v>4.57</v>
      </c>
      <c r="AB495" s="35">
        <f t="shared" si="164"/>
        <v>1.34</v>
      </c>
      <c r="AC495" s="26">
        <f t="shared" ref="AC495:AC500" si="165">AA495-AB495</f>
        <v>3.2300000000000004</v>
      </c>
    </row>
    <row r="496" spans="1:29" x14ac:dyDescent="0.2">
      <c r="A496" s="142"/>
      <c r="B496" s="142"/>
      <c r="C496" s="146"/>
      <c r="D496" s="54" t="s">
        <v>257</v>
      </c>
      <c r="E496" s="62">
        <v>8.3000000000000007</v>
      </c>
      <c r="F496" s="109">
        <v>8.48</v>
      </c>
      <c r="G496" s="109">
        <v>9.74</v>
      </c>
      <c r="H496" s="109">
        <v>11.42</v>
      </c>
      <c r="I496" s="109">
        <v>8.27</v>
      </c>
      <c r="J496" s="109">
        <v>10.49</v>
      </c>
      <c r="K496" s="109">
        <v>8.66</v>
      </c>
      <c r="L496" s="109">
        <v>13.66</v>
      </c>
      <c r="M496" s="109">
        <v>10.199999999999999</v>
      </c>
      <c r="N496" s="109">
        <v>11.61</v>
      </c>
      <c r="O496" s="109">
        <v>14.66</v>
      </c>
      <c r="P496" s="109">
        <v>13.59</v>
      </c>
      <c r="Q496" s="109">
        <v>13.19</v>
      </c>
      <c r="R496" s="109">
        <v>12.54</v>
      </c>
      <c r="S496" s="109">
        <v>7.66</v>
      </c>
      <c r="T496" s="109">
        <v>7.27</v>
      </c>
      <c r="U496" s="109">
        <v>11.08</v>
      </c>
      <c r="V496" s="109">
        <v>12.12</v>
      </c>
      <c r="W496" s="109">
        <v>12.01</v>
      </c>
      <c r="X496" s="70">
        <v>12.22</v>
      </c>
      <c r="Y496" s="37">
        <f t="shared" si="161"/>
        <v>10.858500000000001</v>
      </c>
      <c r="Z496" s="107">
        <f t="shared" si="162"/>
        <v>2.2051310379967992</v>
      </c>
      <c r="AA496" s="35">
        <f t="shared" si="163"/>
        <v>14.66</v>
      </c>
      <c r="AB496" s="35">
        <f t="shared" si="164"/>
        <v>7.27</v>
      </c>
      <c r="AC496" s="26">
        <f t="shared" si="165"/>
        <v>7.3900000000000006</v>
      </c>
    </row>
    <row r="497" spans="1:29" x14ac:dyDescent="0.2">
      <c r="A497" s="142"/>
      <c r="B497" s="142"/>
      <c r="C497" s="55" t="s">
        <v>258</v>
      </c>
      <c r="D497" s="56" t="s">
        <v>259</v>
      </c>
      <c r="E497" s="61">
        <v>80</v>
      </c>
      <c r="F497" s="110">
        <v>81</v>
      </c>
      <c r="G497" s="110">
        <v>83</v>
      </c>
      <c r="H497" s="110">
        <v>81</v>
      </c>
      <c r="I497" s="110">
        <v>82</v>
      </c>
      <c r="J497" s="110">
        <v>80</v>
      </c>
      <c r="K497" s="110">
        <v>82</v>
      </c>
      <c r="L497" s="110">
        <v>80</v>
      </c>
      <c r="M497" s="110">
        <v>82</v>
      </c>
      <c r="N497" s="110">
        <v>79</v>
      </c>
      <c r="O497" s="110">
        <v>81</v>
      </c>
      <c r="P497" s="110">
        <v>80</v>
      </c>
      <c r="Q497" s="110">
        <v>83</v>
      </c>
      <c r="R497" s="110">
        <v>80</v>
      </c>
      <c r="S497" s="110">
        <v>83</v>
      </c>
      <c r="T497" s="110">
        <v>84</v>
      </c>
      <c r="U497" s="110">
        <v>81</v>
      </c>
      <c r="V497" s="110">
        <v>81</v>
      </c>
      <c r="W497" s="110">
        <v>81</v>
      </c>
      <c r="X497" s="71">
        <v>84</v>
      </c>
      <c r="Y497" s="37">
        <f t="shared" si="161"/>
        <v>81.400000000000006</v>
      </c>
      <c r="Z497" s="107">
        <f t="shared" si="162"/>
        <v>1.429022485182754</v>
      </c>
      <c r="AA497" s="35">
        <f t="shared" si="163"/>
        <v>84</v>
      </c>
      <c r="AB497" s="35">
        <f t="shared" si="164"/>
        <v>79</v>
      </c>
      <c r="AC497" s="26">
        <f t="shared" si="165"/>
        <v>5</v>
      </c>
    </row>
    <row r="498" spans="1:29" x14ac:dyDescent="0.2">
      <c r="A498" s="142"/>
      <c r="B498" s="142"/>
      <c r="C498" s="144" t="s">
        <v>260</v>
      </c>
      <c r="D498" s="52" t="s">
        <v>255</v>
      </c>
      <c r="E498" s="62">
        <v>56.92</v>
      </c>
      <c r="F498" s="109">
        <v>54.24</v>
      </c>
      <c r="G498" s="109">
        <v>52.58</v>
      </c>
      <c r="H498" s="109">
        <v>55.57</v>
      </c>
      <c r="I498" s="109">
        <v>51.13</v>
      </c>
      <c r="J498" s="109">
        <v>55.621000000000002</v>
      </c>
      <c r="K498" s="109">
        <v>52.23</v>
      </c>
      <c r="L498" s="109">
        <v>55.2</v>
      </c>
      <c r="M498" s="109">
        <v>54.26</v>
      </c>
      <c r="N498" s="109">
        <v>59.47</v>
      </c>
      <c r="O498" s="109">
        <v>53.57</v>
      </c>
      <c r="P498" s="109">
        <v>57.54</v>
      </c>
      <c r="Q498" s="109">
        <v>52.28</v>
      </c>
      <c r="R498" s="109">
        <v>58.17</v>
      </c>
      <c r="S498" s="109">
        <v>47.97</v>
      </c>
      <c r="T498" s="109">
        <v>49.75</v>
      </c>
      <c r="U498" s="109">
        <v>51.91</v>
      </c>
      <c r="V498" s="109">
        <v>53.75</v>
      </c>
      <c r="W498" s="109">
        <v>51.54</v>
      </c>
      <c r="X498" s="70">
        <v>53.14</v>
      </c>
      <c r="Y498" s="37">
        <f t="shared" si="161"/>
        <v>53.842049999999993</v>
      </c>
      <c r="Z498" s="107">
        <f t="shared" si="162"/>
        <v>2.8718348888728564</v>
      </c>
      <c r="AA498" s="35">
        <f t="shared" si="163"/>
        <v>59.47</v>
      </c>
      <c r="AB498" s="35">
        <f t="shared" si="164"/>
        <v>47.97</v>
      </c>
      <c r="AC498" s="26">
        <f t="shared" si="165"/>
        <v>11.5</v>
      </c>
    </row>
    <row r="499" spans="1:29" x14ac:dyDescent="0.2">
      <c r="A499" s="142"/>
      <c r="B499" s="142"/>
      <c r="C499" s="145"/>
      <c r="D499" s="53" t="s">
        <v>256</v>
      </c>
      <c r="E499" s="62">
        <v>1.51</v>
      </c>
      <c r="F499" s="109">
        <v>2.08</v>
      </c>
      <c r="G499" s="109">
        <v>2.67</v>
      </c>
      <c r="H499" s="109">
        <v>3.2</v>
      </c>
      <c r="I499" s="109">
        <v>2.08</v>
      </c>
      <c r="J499" s="109">
        <v>2.66</v>
      </c>
      <c r="K499" s="109">
        <v>2.06</v>
      </c>
      <c r="L499" s="109">
        <v>4.24</v>
      </c>
      <c r="M499" s="109">
        <v>2</v>
      </c>
      <c r="N499" s="109">
        <v>2.2599999999999998</v>
      </c>
      <c r="O499" s="109">
        <v>5.09</v>
      </c>
      <c r="P499" s="109">
        <v>3.8</v>
      </c>
      <c r="Q499" s="109">
        <v>4.3899999999999997</v>
      </c>
      <c r="R499" s="109">
        <v>3.1</v>
      </c>
      <c r="S499" s="109">
        <v>1.89</v>
      </c>
      <c r="T499" s="109">
        <v>1.46</v>
      </c>
      <c r="U499" s="109">
        <v>3.66</v>
      </c>
      <c r="V499" s="109">
        <v>3.53</v>
      </c>
      <c r="W499" s="109">
        <v>4.09</v>
      </c>
      <c r="X499" s="70">
        <v>3.78</v>
      </c>
      <c r="Y499" s="37">
        <f t="shared" si="161"/>
        <v>2.9775000000000005</v>
      </c>
      <c r="Z499" s="107">
        <f t="shared" si="162"/>
        <v>1.0563834780190278</v>
      </c>
      <c r="AA499" s="35">
        <f t="shared" si="163"/>
        <v>5.09</v>
      </c>
      <c r="AB499" s="35">
        <f t="shared" si="164"/>
        <v>1.46</v>
      </c>
      <c r="AC499" s="26">
        <f t="shared" si="165"/>
        <v>3.63</v>
      </c>
    </row>
    <row r="500" spans="1:29" x14ac:dyDescent="0.2">
      <c r="A500" s="143"/>
      <c r="B500" s="143"/>
      <c r="C500" s="146"/>
      <c r="D500" s="54" t="s">
        <v>257</v>
      </c>
      <c r="E500" s="63">
        <v>9.73</v>
      </c>
      <c r="F500" s="64">
        <v>10.08</v>
      </c>
      <c r="G500" s="64">
        <v>11.69</v>
      </c>
      <c r="H500" s="64">
        <v>13.44</v>
      </c>
      <c r="I500" s="64">
        <v>10.039999999999999</v>
      </c>
      <c r="J500" s="64">
        <v>12.34</v>
      </c>
      <c r="K500" s="64">
        <v>10.44</v>
      </c>
      <c r="L500" s="64">
        <v>16.14</v>
      </c>
      <c r="M500" s="64">
        <v>12.09</v>
      </c>
      <c r="N500" s="64">
        <v>13.36</v>
      </c>
      <c r="O500" s="64">
        <v>17.489999999999998</v>
      </c>
      <c r="P500" s="64">
        <v>15.8</v>
      </c>
      <c r="Q500" s="64">
        <v>15.84</v>
      </c>
      <c r="R500" s="64">
        <v>14.52</v>
      </c>
      <c r="S500" s="64">
        <v>9.5500000000000007</v>
      </c>
      <c r="T500" s="64">
        <v>8.91</v>
      </c>
      <c r="U500" s="64">
        <v>13.37</v>
      </c>
      <c r="V500" s="64">
        <v>14.43</v>
      </c>
      <c r="W500" s="64">
        <v>14.55</v>
      </c>
      <c r="X500" s="72">
        <v>14.54</v>
      </c>
      <c r="Y500" s="38">
        <f t="shared" si="161"/>
        <v>12.917500000000004</v>
      </c>
      <c r="Z500" s="108">
        <f t="shared" si="162"/>
        <v>2.5290270128210994</v>
      </c>
      <c r="AA500" s="51">
        <f t="shared" si="163"/>
        <v>17.489999999999998</v>
      </c>
      <c r="AB500" s="51">
        <f t="shared" si="164"/>
        <v>8.91</v>
      </c>
      <c r="AC500" s="27">
        <f t="shared" si="165"/>
        <v>8.5799999999999983</v>
      </c>
    </row>
    <row r="501" spans="1:29" x14ac:dyDescent="0.2">
      <c r="A501" s="141" t="s">
        <v>484</v>
      </c>
      <c r="B501" s="141" t="s">
        <v>161</v>
      </c>
      <c r="C501" s="144" t="s">
        <v>254</v>
      </c>
      <c r="D501" s="52" t="s">
        <v>255</v>
      </c>
      <c r="E501" s="65">
        <v>80.040000000000006</v>
      </c>
      <c r="F501" s="66">
        <v>72.97</v>
      </c>
      <c r="G501" s="66">
        <v>79.510000000000005</v>
      </c>
      <c r="H501" s="66">
        <v>75.540000000000006</v>
      </c>
      <c r="I501" s="66">
        <v>76.83</v>
      </c>
      <c r="J501" s="66">
        <v>81.22</v>
      </c>
      <c r="K501" s="66">
        <v>75.66</v>
      </c>
      <c r="L501" s="66">
        <v>76.400000000000006</v>
      </c>
      <c r="M501" s="66">
        <v>48.67</v>
      </c>
      <c r="N501" s="66">
        <v>49.89</v>
      </c>
      <c r="O501" s="66">
        <v>51.16</v>
      </c>
      <c r="P501" s="66">
        <v>50.49</v>
      </c>
      <c r="Q501" s="66">
        <v>48.38</v>
      </c>
      <c r="R501" s="66">
        <v>49.45</v>
      </c>
      <c r="S501" s="66">
        <v>50.95</v>
      </c>
      <c r="T501" s="66">
        <v>48.91</v>
      </c>
      <c r="U501" s="66">
        <v>67.34</v>
      </c>
      <c r="V501" s="66">
        <v>66.150000000000006</v>
      </c>
      <c r="W501" s="66">
        <v>50.35</v>
      </c>
      <c r="X501" s="69">
        <v>50.63</v>
      </c>
      <c r="Y501" s="36">
        <f t="shared" si="161"/>
        <v>62.527000000000001</v>
      </c>
      <c r="Z501" s="106">
        <f t="shared" si="162"/>
        <v>13.445747165632197</v>
      </c>
      <c r="AA501" s="44">
        <f t="shared" si="163"/>
        <v>81.22</v>
      </c>
      <c r="AB501" s="44">
        <f t="shared" si="164"/>
        <v>48.38</v>
      </c>
      <c r="AC501" s="25">
        <f>AA501-AB501</f>
        <v>32.839999999999996</v>
      </c>
    </row>
    <row r="502" spans="1:29" x14ac:dyDescent="0.2">
      <c r="A502" s="142"/>
      <c r="B502" s="142"/>
      <c r="C502" s="145"/>
      <c r="D502" s="53" t="s">
        <v>256</v>
      </c>
      <c r="E502" s="62">
        <v>1.1100000000000001</v>
      </c>
      <c r="F502" s="109">
        <v>2.87</v>
      </c>
      <c r="G502" s="109">
        <v>1.08</v>
      </c>
      <c r="H502" s="109">
        <v>1.87</v>
      </c>
      <c r="I502" s="109">
        <v>2.21</v>
      </c>
      <c r="J502" s="109">
        <v>1.17</v>
      </c>
      <c r="K502" s="109">
        <v>2.5</v>
      </c>
      <c r="L502" s="109">
        <v>2.29</v>
      </c>
      <c r="M502" s="109">
        <v>2.12</v>
      </c>
      <c r="N502" s="109">
        <v>1.94</v>
      </c>
      <c r="O502" s="109">
        <v>2.08</v>
      </c>
      <c r="P502" s="109">
        <v>3.05</v>
      </c>
      <c r="Q502" s="109">
        <v>2.13</v>
      </c>
      <c r="R502" s="109">
        <v>1.56</v>
      </c>
      <c r="S502" s="109">
        <v>2.4500000000000002</v>
      </c>
      <c r="T502" s="109">
        <v>1.36</v>
      </c>
      <c r="U502" s="109">
        <v>2.17</v>
      </c>
      <c r="V502" s="109">
        <v>1.83</v>
      </c>
      <c r="W502" s="109">
        <v>2.39</v>
      </c>
      <c r="X502" s="70">
        <v>1.34</v>
      </c>
      <c r="Y502" s="37">
        <f t="shared" si="161"/>
        <v>1.9760000000000002</v>
      </c>
      <c r="Z502" s="107">
        <f t="shared" si="162"/>
        <v>0.56488843798436927</v>
      </c>
      <c r="AA502" s="35">
        <f t="shared" si="163"/>
        <v>3.05</v>
      </c>
      <c r="AB502" s="35">
        <f t="shared" si="164"/>
        <v>1.08</v>
      </c>
      <c r="AC502" s="26">
        <f t="shared" ref="AC502:AC507" si="166">AA502-AB502</f>
        <v>1.9699999999999998</v>
      </c>
    </row>
    <row r="503" spans="1:29" x14ac:dyDescent="0.2">
      <c r="A503" s="142"/>
      <c r="B503" s="142"/>
      <c r="C503" s="146"/>
      <c r="D503" s="54" t="s">
        <v>257</v>
      </c>
      <c r="E503" s="62">
        <v>10.210000000000001</v>
      </c>
      <c r="F503" s="109">
        <v>14.2</v>
      </c>
      <c r="G503" s="109">
        <v>10.56</v>
      </c>
      <c r="H503" s="109">
        <v>12.29</v>
      </c>
      <c r="I503" s="109">
        <v>12.98</v>
      </c>
      <c r="J503" s="109">
        <v>10.88</v>
      </c>
      <c r="K503" s="109">
        <v>13.02</v>
      </c>
      <c r="L503" s="109">
        <v>13.22</v>
      </c>
      <c r="M503" s="109">
        <v>7.19</v>
      </c>
      <c r="N503" s="109">
        <v>6.77</v>
      </c>
      <c r="O503" s="109">
        <v>7.62</v>
      </c>
      <c r="P503" s="109">
        <v>9.4</v>
      </c>
      <c r="Q503" s="109">
        <v>7.54</v>
      </c>
      <c r="R503" s="109">
        <v>6.53</v>
      </c>
      <c r="S503" s="109">
        <v>8.09</v>
      </c>
      <c r="T503" s="109">
        <v>6.41</v>
      </c>
      <c r="U503" s="109">
        <v>10.84</v>
      </c>
      <c r="V503" s="109">
        <v>9.61</v>
      </c>
      <c r="W503" s="109">
        <v>8.39</v>
      </c>
      <c r="X503" s="70">
        <v>6.15</v>
      </c>
      <c r="Y503" s="37">
        <f t="shared" si="161"/>
        <v>9.5949999999999971</v>
      </c>
      <c r="Z503" s="107">
        <f t="shared" si="162"/>
        <v>2.5788542947759305</v>
      </c>
      <c r="AA503" s="35">
        <f t="shared" si="163"/>
        <v>14.2</v>
      </c>
      <c r="AB503" s="35">
        <f t="shared" si="164"/>
        <v>6.15</v>
      </c>
      <c r="AC503" s="26">
        <f t="shared" si="166"/>
        <v>8.0499999999999989</v>
      </c>
    </row>
    <row r="504" spans="1:29" x14ac:dyDescent="0.2">
      <c r="A504" s="142"/>
      <c r="B504" s="142"/>
      <c r="C504" s="55" t="s">
        <v>258</v>
      </c>
      <c r="D504" s="56" t="s">
        <v>259</v>
      </c>
      <c r="E504" s="61">
        <v>63</v>
      </c>
      <c r="F504" s="110">
        <v>69</v>
      </c>
      <c r="G504" s="110">
        <v>66</v>
      </c>
      <c r="H504" s="110">
        <v>67</v>
      </c>
      <c r="I504" s="110">
        <v>67</v>
      </c>
      <c r="J504" s="110">
        <v>62</v>
      </c>
      <c r="K504" s="110">
        <v>66</v>
      </c>
      <c r="L504" s="110">
        <v>68</v>
      </c>
      <c r="M504" s="110">
        <v>86</v>
      </c>
      <c r="N504" s="110">
        <v>84</v>
      </c>
      <c r="O504" s="110">
        <v>85</v>
      </c>
      <c r="P504" s="110">
        <v>85</v>
      </c>
      <c r="Q504" s="110">
        <v>87</v>
      </c>
      <c r="R504" s="110">
        <v>85</v>
      </c>
      <c r="S504" s="110">
        <v>85</v>
      </c>
      <c r="T504" s="110">
        <v>86</v>
      </c>
      <c r="U504" s="110">
        <v>77</v>
      </c>
      <c r="V504" s="110">
        <v>78</v>
      </c>
      <c r="W504" s="110">
        <v>85</v>
      </c>
      <c r="X504" s="71">
        <v>86</v>
      </c>
      <c r="Y504" s="37">
        <f t="shared" si="161"/>
        <v>76.849999999999994</v>
      </c>
      <c r="Z504" s="107">
        <f t="shared" si="162"/>
        <v>9.5160529190360688</v>
      </c>
      <c r="AA504" s="35">
        <f t="shared" si="163"/>
        <v>87</v>
      </c>
      <c r="AB504" s="35">
        <f t="shared" si="164"/>
        <v>62</v>
      </c>
      <c r="AC504" s="26">
        <f t="shared" si="166"/>
        <v>25</v>
      </c>
    </row>
    <row r="505" spans="1:29" x14ac:dyDescent="0.2">
      <c r="A505" s="142"/>
      <c r="B505" s="142"/>
      <c r="C505" s="144" t="s">
        <v>260</v>
      </c>
      <c r="D505" s="52" t="s">
        <v>255</v>
      </c>
      <c r="E505" s="62">
        <v>78.45</v>
      </c>
      <c r="F505" s="109">
        <v>70.92</v>
      </c>
      <c r="G505" s="109">
        <v>77.84</v>
      </c>
      <c r="H505" s="109">
        <v>73.67</v>
      </c>
      <c r="I505" s="109">
        <v>75</v>
      </c>
      <c r="J505" s="109">
        <v>79.69</v>
      </c>
      <c r="K505" s="109">
        <v>73.81</v>
      </c>
      <c r="L505" s="109">
        <v>74.53</v>
      </c>
      <c r="M505" s="109">
        <v>43.55</v>
      </c>
      <c r="N505" s="109">
        <v>45.1</v>
      </c>
      <c r="O505" s="109">
        <v>46.53</v>
      </c>
      <c r="P505" s="109">
        <v>45.76</v>
      </c>
      <c r="Q505" s="109">
        <v>43.17</v>
      </c>
      <c r="R505" s="109">
        <v>44.53</v>
      </c>
      <c r="S505" s="109">
        <v>46.3</v>
      </c>
      <c r="T505" s="109">
        <v>43.85</v>
      </c>
      <c r="U505" s="109">
        <v>64.72</v>
      </c>
      <c r="V505" s="109">
        <v>63.41</v>
      </c>
      <c r="W505" s="109">
        <v>45.58</v>
      </c>
      <c r="X505" s="70">
        <v>45.87</v>
      </c>
      <c r="Y505" s="37">
        <f t="shared" si="161"/>
        <v>59.11399999999999</v>
      </c>
      <c r="Z505" s="107">
        <f t="shared" si="162"/>
        <v>14.96140592886986</v>
      </c>
      <c r="AA505" s="35">
        <f t="shared" si="163"/>
        <v>79.69</v>
      </c>
      <c r="AB505" s="35">
        <f t="shared" si="164"/>
        <v>43.17</v>
      </c>
      <c r="AC505" s="26">
        <f t="shared" si="166"/>
        <v>36.519999999999996</v>
      </c>
    </row>
    <row r="506" spans="1:29" x14ac:dyDescent="0.2">
      <c r="A506" s="142"/>
      <c r="B506" s="142"/>
      <c r="C506" s="145"/>
      <c r="D506" s="53" t="s">
        <v>256</v>
      </c>
      <c r="E506" s="62">
        <v>1.18</v>
      </c>
      <c r="F506" s="109">
        <v>3.06</v>
      </c>
      <c r="G506" s="109">
        <v>1.1399999999999999</v>
      </c>
      <c r="H506" s="109">
        <v>1.99</v>
      </c>
      <c r="I506" s="109">
        <v>2.34</v>
      </c>
      <c r="J506" s="109">
        <v>1.23</v>
      </c>
      <c r="K506" s="109">
        <v>2.66</v>
      </c>
      <c r="L506" s="109">
        <v>2.44</v>
      </c>
      <c r="M506" s="109">
        <v>2.44</v>
      </c>
      <c r="N506" s="109">
        <v>2.2000000000000002</v>
      </c>
      <c r="O506" s="109">
        <v>2.35</v>
      </c>
      <c r="P506" s="109">
        <v>3.5</v>
      </c>
      <c r="Q506" s="109">
        <v>2.44</v>
      </c>
      <c r="R506" s="109">
        <v>1.76</v>
      </c>
      <c r="S506" s="109">
        <v>2.79</v>
      </c>
      <c r="T506" s="109">
        <v>1.52</v>
      </c>
      <c r="U506" s="109">
        <v>2.3199999999999998</v>
      </c>
      <c r="V506" s="109">
        <v>1.95</v>
      </c>
      <c r="W506" s="109">
        <v>2.71</v>
      </c>
      <c r="X506" s="70">
        <v>1.47</v>
      </c>
      <c r="Y506" s="37">
        <f t="shared" si="161"/>
        <v>2.174500000000001</v>
      </c>
      <c r="Z506" s="107">
        <f t="shared" si="162"/>
        <v>0.64343220311078275</v>
      </c>
      <c r="AA506" s="35">
        <f t="shared" si="163"/>
        <v>3.5</v>
      </c>
      <c r="AB506" s="35">
        <f t="shared" si="164"/>
        <v>1.1399999999999999</v>
      </c>
      <c r="AC506" s="26">
        <f t="shared" si="166"/>
        <v>2.3600000000000003</v>
      </c>
    </row>
    <row r="507" spans="1:29" x14ac:dyDescent="0.2">
      <c r="A507" s="143"/>
      <c r="B507" s="143"/>
      <c r="C507" s="146"/>
      <c r="D507" s="54" t="s">
        <v>257</v>
      </c>
      <c r="E507" s="63">
        <v>11.09</v>
      </c>
      <c r="F507" s="64">
        <v>15.66</v>
      </c>
      <c r="G507" s="64">
        <v>11.48</v>
      </c>
      <c r="H507" s="64">
        <v>13.48</v>
      </c>
      <c r="I507" s="64">
        <v>14.15</v>
      </c>
      <c r="J507" s="64">
        <v>11.77</v>
      </c>
      <c r="K507" s="64">
        <v>14.28</v>
      </c>
      <c r="L507" s="64">
        <v>14.45</v>
      </c>
      <c r="M507" s="64">
        <v>9.35</v>
      </c>
      <c r="N507" s="64">
        <v>8.6999999999999993</v>
      </c>
      <c r="O507" s="64">
        <v>9.6199999999999992</v>
      </c>
      <c r="P507" s="64">
        <v>11.93</v>
      </c>
      <c r="Q507" s="64">
        <v>9.83</v>
      </c>
      <c r="R507" s="64">
        <v>8.42</v>
      </c>
      <c r="S507" s="64">
        <v>10.23</v>
      </c>
      <c r="T507" s="64">
        <v>8.34</v>
      </c>
      <c r="U507" s="64">
        <v>12.21</v>
      </c>
      <c r="V507" s="64">
        <v>10.89</v>
      </c>
      <c r="W507" s="64">
        <v>10.68</v>
      </c>
      <c r="X507" s="72">
        <v>7.83</v>
      </c>
      <c r="Y507" s="38">
        <f t="shared" si="161"/>
        <v>11.2195</v>
      </c>
      <c r="Z507" s="108">
        <f t="shared" si="162"/>
        <v>2.2759647462814003</v>
      </c>
      <c r="AA507" s="51">
        <f t="shared" si="163"/>
        <v>15.66</v>
      </c>
      <c r="AB507" s="51">
        <f t="shared" si="164"/>
        <v>7.83</v>
      </c>
      <c r="AC507" s="27">
        <f t="shared" si="166"/>
        <v>7.83</v>
      </c>
    </row>
    <row r="508" spans="1:29" x14ac:dyDescent="0.2">
      <c r="A508" s="141" t="s">
        <v>484</v>
      </c>
      <c r="B508" s="141" t="s">
        <v>162</v>
      </c>
      <c r="C508" s="144" t="s">
        <v>254</v>
      </c>
      <c r="D508" s="52" t="s">
        <v>255</v>
      </c>
      <c r="E508" s="65">
        <v>58.45</v>
      </c>
      <c r="F508" s="66">
        <v>59.26</v>
      </c>
      <c r="G508" s="66">
        <v>56.29</v>
      </c>
      <c r="H508" s="66">
        <v>59.99</v>
      </c>
      <c r="I508" s="66">
        <v>49.46</v>
      </c>
      <c r="J508" s="66">
        <v>59.7</v>
      </c>
      <c r="K508" s="66">
        <v>57.18</v>
      </c>
      <c r="L508" s="66">
        <v>54.66</v>
      </c>
      <c r="M508" s="66">
        <v>53.84</v>
      </c>
      <c r="N508" s="66">
        <v>48.81</v>
      </c>
      <c r="O508" s="66">
        <v>48.08</v>
      </c>
      <c r="P508" s="66">
        <v>56.4</v>
      </c>
      <c r="Q508" s="66">
        <v>57.78</v>
      </c>
      <c r="R508" s="66">
        <v>54.42</v>
      </c>
      <c r="S508" s="66">
        <v>56.15</v>
      </c>
      <c r="T508" s="66">
        <v>53.74</v>
      </c>
      <c r="U508" s="66">
        <v>61.86</v>
      </c>
      <c r="V508" s="66">
        <v>49.71</v>
      </c>
      <c r="W508" s="66">
        <v>44.57</v>
      </c>
      <c r="X508" s="69">
        <v>51.58</v>
      </c>
      <c r="Y508" s="36">
        <f t="shared" si="161"/>
        <v>54.596500000000006</v>
      </c>
      <c r="Z508" s="106">
        <f t="shared" si="162"/>
        <v>4.6283773159658628</v>
      </c>
      <c r="AA508" s="44">
        <f t="shared" si="163"/>
        <v>61.86</v>
      </c>
      <c r="AB508" s="44">
        <f t="shared" si="164"/>
        <v>44.57</v>
      </c>
      <c r="AC508" s="25">
        <f>AA508-AB508</f>
        <v>17.29</v>
      </c>
    </row>
    <row r="509" spans="1:29" x14ac:dyDescent="0.2">
      <c r="A509" s="142"/>
      <c r="B509" s="142"/>
      <c r="C509" s="145"/>
      <c r="D509" s="53" t="s">
        <v>256</v>
      </c>
      <c r="E509" s="62">
        <v>1.94</v>
      </c>
      <c r="F509" s="109">
        <v>1.87</v>
      </c>
      <c r="G509" s="109">
        <v>3.27</v>
      </c>
      <c r="H509" s="109">
        <v>2.71</v>
      </c>
      <c r="I509" s="109">
        <v>2.8</v>
      </c>
      <c r="J509" s="109">
        <v>2.14</v>
      </c>
      <c r="K509" s="109">
        <v>2.62</v>
      </c>
      <c r="L509" s="109">
        <v>2.5499999999999998</v>
      </c>
      <c r="M509" s="109">
        <v>1.45</v>
      </c>
      <c r="N509" s="109">
        <v>2.21</v>
      </c>
      <c r="O509" s="109">
        <v>2.4300000000000002</v>
      </c>
      <c r="P509" s="109">
        <v>1.84</v>
      </c>
      <c r="Q509" s="109">
        <v>2.6</v>
      </c>
      <c r="R509" s="109">
        <v>2.63</v>
      </c>
      <c r="S509" s="109">
        <v>2.48</v>
      </c>
      <c r="T509" s="109">
        <v>1.86</v>
      </c>
      <c r="U509" s="109">
        <v>4.8600000000000003</v>
      </c>
      <c r="V509" s="109">
        <v>1.44</v>
      </c>
      <c r="W509" s="109">
        <v>0.08</v>
      </c>
      <c r="X509" s="70">
        <v>1.84</v>
      </c>
      <c r="Y509" s="37">
        <f t="shared" si="161"/>
        <v>2.2809999999999997</v>
      </c>
      <c r="Z509" s="107">
        <f t="shared" si="162"/>
        <v>0.9082655535632046</v>
      </c>
      <c r="AA509" s="35">
        <f t="shared" si="163"/>
        <v>4.8600000000000003</v>
      </c>
      <c r="AB509" s="35">
        <f t="shared" si="164"/>
        <v>0.08</v>
      </c>
      <c r="AC509" s="26">
        <f t="shared" ref="AC509:AC514" si="167">AA509-AB509</f>
        <v>4.78</v>
      </c>
    </row>
    <row r="510" spans="1:29" x14ac:dyDescent="0.2">
      <c r="A510" s="142"/>
      <c r="B510" s="142"/>
      <c r="C510" s="146"/>
      <c r="D510" s="54" t="s">
        <v>257</v>
      </c>
      <c r="E510" s="62">
        <v>9.5299999999999994</v>
      </c>
      <c r="F510" s="109">
        <v>9.68</v>
      </c>
      <c r="G510" s="109">
        <v>11.89</v>
      </c>
      <c r="H510" s="109">
        <v>11.7</v>
      </c>
      <c r="I510" s="109">
        <v>8.4600000000000009</v>
      </c>
      <c r="J510" s="109">
        <v>10.119999999999999</v>
      </c>
      <c r="K510" s="109">
        <v>10.88</v>
      </c>
      <c r="L510" s="109">
        <v>10.32</v>
      </c>
      <c r="M510" s="109">
        <v>8.01</v>
      </c>
      <c r="N510" s="109">
        <v>8.0399999999999991</v>
      </c>
      <c r="O510" s="109">
        <v>7.7</v>
      </c>
      <c r="P510" s="109">
        <v>8.7899999999999991</v>
      </c>
      <c r="Q510" s="109">
        <v>10.49</v>
      </c>
      <c r="R510" s="109">
        <v>9.68</v>
      </c>
      <c r="S510" s="109">
        <v>9.41</v>
      </c>
      <c r="T510" s="109">
        <v>8.33</v>
      </c>
      <c r="U510" s="109">
        <v>17.510000000000002</v>
      </c>
      <c r="V510" s="109">
        <v>6.65</v>
      </c>
      <c r="W510" s="109">
        <v>1.59</v>
      </c>
      <c r="X510" s="70">
        <v>7.58</v>
      </c>
      <c r="Y510" s="37">
        <f t="shared" si="161"/>
        <v>9.3180000000000014</v>
      </c>
      <c r="Z510" s="107">
        <f t="shared" si="162"/>
        <v>2.9288772772622504</v>
      </c>
      <c r="AA510" s="35">
        <f t="shared" si="163"/>
        <v>17.510000000000002</v>
      </c>
      <c r="AB510" s="35">
        <f t="shared" si="164"/>
        <v>1.59</v>
      </c>
      <c r="AC510" s="26">
        <f t="shared" si="167"/>
        <v>15.920000000000002</v>
      </c>
    </row>
    <row r="511" spans="1:29" x14ac:dyDescent="0.2">
      <c r="A511" s="142"/>
      <c r="B511" s="142"/>
      <c r="C511" s="55" t="s">
        <v>258</v>
      </c>
      <c r="D511" s="56" t="s">
        <v>259</v>
      </c>
      <c r="E511" s="61">
        <v>81</v>
      </c>
      <c r="F511" s="110">
        <v>83</v>
      </c>
      <c r="G511" s="110">
        <v>81</v>
      </c>
      <c r="H511" s="110">
        <v>83</v>
      </c>
      <c r="I511" s="110">
        <v>87</v>
      </c>
      <c r="J511" s="110">
        <v>81</v>
      </c>
      <c r="K511" s="110">
        <v>81</v>
      </c>
      <c r="L511" s="110">
        <v>84</v>
      </c>
      <c r="M511" s="110">
        <v>83</v>
      </c>
      <c r="N511" s="110">
        <v>88</v>
      </c>
      <c r="O511" s="110">
        <v>91</v>
      </c>
      <c r="P511" s="110">
        <v>82</v>
      </c>
      <c r="Q511" s="110">
        <v>83</v>
      </c>
      <c r="R511" s="110">
        <v>85</v>
      </c>
      <c r="S511" s="110">
        <v>83</v>
      </c>
      <c r="T511" s="110">
        <v>84</v>
      </c>
      <c r="U511" s="110">
        <v>78</v>
      </c>
      <c r="V511" s="110">
        <v>88</v>
      </c>
      <c r="W511" s="110">
        <v>90</v>
      </c>
      <c r="X511" s="71">
        <v>85</v>
      </c>
      <c r="Y511" s="37">
        <f t="shared" si="161"/>
        <v>84.05</v>
      </c>
      <c r="Z511" s="107">
        <f t="shared" si="162"/>
        <v>3.3162280411715703</v>
      </c>
      <c r="AA511" s="35">
        <f t="shared" si="163"/>
        <v>91</v>
      </c>
      <c r="AB511" s="35">
        <f t="shared" si="164"/>
        <v>78</v>
      </c>
      <c r="AC511" s="26">
        <f t="shared" si="167"/>
        <v>13</v>
      </c>
    </row>
    <row r="512" spans="1:29" x14ac:dyDescent="0.2">
      <c r="A512" s="142"/>
      <c r="B512" s="142"/>
      <c r="C512" s="144" t="s">
        <v>260</v>
      </c>
      <c r="D512" s="52" t="s">
        <v>255</v>
      </c>
      <c r="E512" s="62">
        <v>54.92</v>
      </c>
      <c r="F512" s="109">
        <v>55.75</v>
      </c>
      <c r="G512" s="109">
        <v>52.54</v>
      </c>
      <c r="H512" s="109">
        <v>56.56</v>
      </c>
      <c r="I512" s="109">
        <v>44.43</v>
      </c>
      <c r="J512" s="109">
        <v>56.31</v>
      </c>
      <c r="K512" s="109">
        <v>53.53</v>
      </c>
      <c r="L512" s="109">
        <v>50.56</v>
      </c>
      <c r="M512" s="109">
        <v>49.68</v>
      </c>
      <c r="N512" s="109">
        <v>43.62</v>
      </c>
      <c r="O512" s="109">
        <v>42.56</v>
      </c>
      <c r="P512" s="109">
        <v>52.61</v>
      </c>
      <c r="Q512" s="109">
        <v>54.09</v>
      </c>
      <c r="R512" s="109">
        <v>50.27</v>
      </c>
      <c r="S512" s="109">
        <v>52.27</v>
      </c>
      <c r="T512" s="109">
        <v>49.53</v>
      </c>
      <c r="U512" s="109">
        <v>58.79</v>
      </c>
      <c r="V512" s="109">
        <v>44.66</v>
      </c>
      <c r="W512" s="109">
        <v>38.340000000000003</v>
      </c>
      <c r="X512" s="70">
        <v>47</v>
      </c>
      <c r="Y512" s="37">
        <f t="shared" si="161"/>
        <v>50.400999999999996</v>
      </c>
      <c r="Z512" s="107">
        <f t="shared" si="162"/>
        <v>5.4436644971833896</v>
      </c>
      <c r="AA512" s="35">
        <f t="shared" si="163"/>
        <v>58.79</v>
      </c>
      <c r="AB512" s="35">
        <f t="shared" si="164"/>
        <v>38.340000000000003</v>
      </c>
      <c r="AC512" s="26">
        <f t="shared" si="167"/>
        <v>20.449999999999996</v>
      </c>
    </row>
    <row r="513" spans="1:29" x14ac:dyDescent="0.2">
      <c r="A513" s="142"/>
      <c r="B513" s="142"/>
      <c r="C513" s="145"/>
      <c r="D513" s="53" t="s">
        <v>256</v>
      </c>
      <c r="E513" s="62">
        <v>2.1</v>
      </c>
      <c r="F513" s="109">
        <v>2.02</v>
      </c>
      <c r="G513" s="109">
        <v>3.64</v>
      </c>
      <c r="H513" s="109">
        <v>2.94</v>
      </c>
      <c r="I513" s="109">
        <v>3.22</v>
      </c>
      <c r="J513" s="109">
        <v>2.34</v>
      </c>
      <c r="K513" s="109">
        <v>2.9</v>
      </c>
      <c r="L513" s="109">
        <v>2.83</v>
      </c>
      <c r="M513" s="109">
        <v>1.59</v>
      </c>
      <c r="N513" s="109">
        <v>2.5499999999999998</v>
      </c>
      <c r="O513" s="109">
        <v>2.81</v>
      </c>
      <c r="P513" s="109">
        <v>2.0099999999999998</v>
      </c>
      <c r="Q513" s="109">
        <v>2.85</v>
      </c>
      <c r="R513" s="109">
        <v>2.93</v>
      </c>
      <c r="S513" s="109">
        <v>2.73</v>
      </c>
      <c r="T513" s="109">
        <v>2.06</v>
      </c>
      <c r="U513" s="109">
        <v>5.33</v>
      </c>
      <c r="V513" s="109">
        <v>1.58</v>
      </c>
      <c r="W513" s="109">
        <v>-0.06</v>
      </c>
      <c r="X513" s="70">
        <v>2.0499999999999998</v>
      </c>
      <c r="Y513" s="37">
        <f t="shared" si="161"/>
        <v>2.5209999999999995</v>
      </c>
      <c r="Z513" s="107">
        <f t="shared" si="162"/>
        <v>1.0264855730008817</v>
      </c>
      <c r="AA513" s="35">
        <f t="shared" si="163"/>
        <v>5.33</v>
      </c>
      <c r="AB513" s="35">
        <f t="shared" si="164"/>
        <v>-0.06</v>
      </c>
      <c r="AC513" s="26">
        <f t="shared" si="167"/>
        <v>5.39</v>
      </c>
    </row>
    <row r="514" spans="1:29" x14ac:dyDescent="0.2">
      <c r="A514" s="143"/>
      <c r="B514" s="143"/>
      <c r="C514" s="146"/>
      <c r="D514" s="54" t="s">
        <v>257</v>
      </c>
      <c r="E514" s="63">
        <v>11.22</v>
      </c>
      <c r="F514" s="64">
        <v>11.34</v>
      </c>
      <c r="G514" s="64">
        <v>14.28</v>
      </c>
      <c r="H514" s="64">
        <v>13.64</v>
      </c>
      <c r="I514" s="64">
        <v>10.81</v>
      </c>
      <c r="J514" s="64">
        <v>11.82</v>
      </c>
      <c r="K514" s="64">
        <v>12.97</v>
      </c>
      <c r="L514" s="64">
        <v>12.51</v>
      </c>
      <c r="M514" s="64">
        <v>9.82</v>
      </c>
      <c r="N514" s="64">
        <v>10.35</v>
      </c>
      <c r="O514" s="64">
        <v>9.9700000000000006</v>
      </c>
      <c r="P514" s="64">
        <v>10.54</v>
      </c>
      <c r="Q514" s="64">
        <v>12.42</v>
      </c>
      <c r="R514" s="64">
        <v>11.75</v>
      </c>
      <c r="S514" s="64">
        <v>11.25</v>
      </c>
      <c r="T514" s="64">
        <v>10.210000000000001</v>
      </c>
      <c r="U514" s="64">
        <v>20.32</v>
      </c>
      <c r="V514" s="64">
        <v>8.4700000000000006</v>
      </c>
      <c r="W514" s="64">
        <v>2.46</v>
      </c>
      <c r="X514" s="72">
        <v>9.4700000000000006</v>
      </c>
      <c r="Y514" s="38">
        <f t="shared" si="161"/>
        <v>11.281000000000001</v>
      </c>
      <c r="Z514" s="108">
        <f t="shared" si="162"/>
        <v>3.2287440934599605</v>
      </c>
      <c r="AA514" s="51">
        <f t="shared" si="163"/>
        <v>20.32</v>
      </c>
      <c r="AB514" s="51">
        <f t="shared" si="164"/>
        <v>2.46</v>
      </c>
      <c r="AC514" s="27">
        <f t="shared" si="167"/>
        <v>17.86</v>
      </c>
    </row>
    <row r="515" spans="1:29" x14ac:dyDescent="0.2">
      <c r="A515" s="141" t="s">
        <v>484</v>
      </c>
      <c r="B515" s="141" t="s">
        <v>163</v>
      </c>
      <c r="C515" s="144" t="s">
        <v>254</v>
      </c>
      <c r="D515" s="52" t="s">
        <v>255</v>
      </c>
      <c r="E515" s="65">
        <v>60.19</v>
      </c>
      <c r="F515" s="66">
        <v>60.11</v>
      </c>
      <c r="G515" s="66">
        <v>60.17</v>
      </c>
      <c r="H515" s="66">
        <v>59.25</v>
      </c>
      <c r="I515" s="66">
        <v>56.81</v>
      </c>
      <c r="J515" s="66">
        <v>61.01</v>
      </c>
      <c r="K515" s="66">
        <v>65.150000000000006</v>
      </c>
      <c r="L515" s="66">
        <v>67.13</v>
      </c>
      <c r="M515" s="66">
        <v>62.26</v>
      </c>
      <c r="N515" s="66">
        <v>63.94</v>
      </c>
      <c r="O515" s="66">
        <v>51.8</v>
      </c>
      <c r="P515" s="66">
        <v>47.4</v>
      </c>
      <c r="Q515" s="66">
        <v>51.44</v>
      </c>
      <c r="R515" s="66">
        <v>46.62</v>
      </c>
      <c r="S515" s="66">
        <v>55.01</v>
      </c>
      <c r="T515" s="66">
        <v>48.95</v>
      </c>
      <c r="U515" s="66">
        <v>47.95</v>
      </c>
      <c r="V515" s="66">
        <v>47.49</v>
      </c>
      <c r="W515" s="66">
        <v>46.94</v>
      </c>
      <c r="X515" s="69">
        <v>45.21</v>
      </c>
      <c r="Y515" s="36">
        <f t="shared" si="161"/>
        <v>55.241499999999995</v>
      </c>
      <c r="Z515" s="106">
        <f t="shared" si="162"/>
        <v>7.1571490023685955</v>
      </c>
      <c r="AA515" s="44">
        <f t="shared" si="163"/>
        <v>67.13</v>
      </c>
      <c r="AB515" s="44">
        <f t="shared" si="164"/>
        <v>45.21</v>
      </c>
      <c r="AC515" s="25">
        <f>AA515-AB515</f>
        <v>21.919999999999995</v>
      </c>
    </row>
    <row r="516" spans="1:29" x14ac:dyDescent="0.2">
      <c r="A516" s="142"/>
      <c r="B516" s="142"/>
      <c r="C516" s="145"/>
      <c r="D516" s="53" t="s">
        <v>256</v>
      </c>
      <c r="E516" s="62">
        <v>4.47</v>
      </c>
      <c r="F516" s="109">
        <v>3.37</v>
      </c>
      <c r="G516" s="109">
        <v>2.75</v>
      </c>
      <c r="H516" s="109">
        <v>3.64</v>
      </c>
      <c r="I516" s="109">
        <v>3.73</v>
      </c>
      <c r="J516" s="109">
        <v>3.76</v>
      </c>
      <c r="K516" s="109">
        <v>2.81</v>
      </c>
      <c r="L516" s="109">
        <v>2.5299999999999998</v>
      </c>
      <c r="M516" s="109">
        <v>4.03</v>
      </c>
      <c r="N516" s="109">
        <v>2.66</v>
      </c>
      <c r="O516" s="109">
        <v>2.15</v>
      </c>
      <c r="P516" s="109">
        <v>2.36</v>
      </c>
      <c r="Q516" s="109">
        <v>1.96</v>
      </c>
      <c r="R516" s="109">
        <v>3.45</v>
      </c>
      <c r="S516" s="109">
        <v>3.95</v>
      </c>
      <c r="T516" s="109">
        <v>3.9</v>
      </c>
      <c r="U516" s="109">
        <v>3.61</v>
      </c>
      <c r="V516" s="109">
        <v>3.01</v>
      </c>
      <c r="W516" s="109">
        <v>3.85</v>
      </c>
      <c r="X516" s="70">
        <v>2.68</v>
      </c>
      <c r="Y516" s="37">
        <f t="shared" si="161"/>
        <v>3.2335000000000003</v>
      </c>
      <c r="Z516" s="107">
        <f t="shared" si="162"/>
        <v>0.70893749260499017</v>
      </c>
      <c r="AA516" s="35">
        <f t="shared" si="163"/>
        <v>4.47</v>
      </c>
      <c r="AB516" s="35">
        <f t="shared" si="164"/>
        <v>1.96</v>
      </c>
      <c r="AC516" s="26">
        <f t="shared" ref="AC516:AC521" si="168">AA516-AB516</f>
        <v>2.5099999999999998</v>
      </c>
    </row>
    <row r="517" spans="1:29" x14ac:dyDescent="0.2">
      <c r="A517" s="142"/>
      <c r="B517" s="142"/>
      <c r="C517" s="146"/>
      <c r="D517" s="54" t="s">
        <v>257</v>
      </c>
      <c r="E517" s="62">
        <v>14.57</v>
      </c>
      <c r="F517" s="109">
        <v>12.71</v>
      </c>
      <c r="G517" s="109">
        <v>11.53</v>
      </c>
      <c r="H517" s="109">
        <v>13.32</v>
      </c>
      <c r="I517" s="109">
        <v>12.29</v>
      </c>
      <c r="J517" s="109">
        <v>13.16</v>
      </c>
      <c r="K517" s="109">
        <v>11.81</v>
      </c>
      <c r="L517" s="109">
        <v>11.35</v>
      </c>
      <c r="M517" s="109">
        <v>14.86</v>
      </c>
      <c r="N517" s="109">
        <v>11.74</v>
      </c>
      <c r="O517" s="109">
        <v>7.91</v>
      </c>
      <c r="P517" s="109">
        <v>7.64</v>
      </c>
      <c r="Q517" s="109">
        <v>7.13</v>
      </c>
      <c r="R517" s="109">
        <v>8.25</v>
      </c>
      <c r="S517" s="109">
        <v>11.32</v>
      </c>
      <c r="T517" s="109">
        <v>10.08</v>
      </c>
      <c r="U517" s="109">
        <v>9.1300000000000008</v>
      </c>
      <c r="V517" s="109">
        <v>7.73</v>
      </c>
      <c r="W517" s="109">
        <v>9.23</v>
      </c>
      <c r="X517" s="70">
        <v>6.68</v>
      </c>
      <c r="Y517" s="37">
        <f t="shared" si="161"/>
        <v>10.621999999999998</v>
      </c>
      <c r="Z517" s="107">
        <f t="shared" si="162"/>
        <v>2.5271277642497925</v>
      </c>
      <c r="AA517" s="35">
        <f t="shared" si="163"/>
        <v>14.86</v>
      </c>
      <c r="AB517" s="35">
        <f t="shared" si="164"/>
        <v>6.68</v>
      </c>
      <c r="AC517" s="26">
        <f t="shared" si="168"/>
        <v>8.18</v>
      </c>
    </row>
    <row r="518" spans="1:29" x14ac:dyDescent="0.2">
      <c r="A518" s="142"/>
      <c r="B518" s="142"/>
      <c r="C518" s="55" t="s">
        <v>258</v>
      </c>
      <c r="D518" s="56" t="s">
        <v>259</v>
      </c>
      <c r="E518" s="61">
        <v>78</v>
      </c>
      <c r="F518" s="110">
        <v>79</v>
      </c>
      <c r="G518" s="110">
        <v>79</v>
      </c>
      <c r="H518" s="110">
        <v>82</v>
      </c>
      <c r="I518" s="110">
        <v>83</v>
      </c>
      <c r="J518" s="110">
        <v>81</v>
      </c>
      <c r="K518" s="110">
        <v>77</v>
      </c>
      <c r="L518" s="110">
        <v>74</v>
      </c>
      <c r="M518" s="110">
        <v>76</v>
      </c>
      <c r="N518" s="110">
        <v>79</v>
      </c>
      <c r="O518" s="110">
        <v>85</v>
      </c>
      <c r="P518" s="110">
        <v>87</v>
      </c>
      <c r="Q518" s="110">
        <v>86</v>
      </c>
      <c r="R518" s="110">
        <v>90</v>
      </c>
      <c r="S518" s="110">
        <v>84</v>
      </c>
      <c r="T518" s="110">
        <v>87</v>
      </c>
      <c r="U518" s="110">
        <v>87</v>
      </c>
      <c r="V518" s="110">
        <v>87</v>
      </c>
      <c r="W518" s="110">
        <v>87</v>
      </c>
      <c r="X518" s="71">
        <v>93</v>
      </c>
      <c r="Y518" s="37">
        <f t="shared" si="161"/>
        <v>83.05</v>
      </c>
      <c r="Z518" s="107">
        <f t="shared" si="162"/>
        <v>5.0625040610769938</v>
      </c>
      <c r="AA518" s="35">
        <f t="shared" si="163"/>
        <v>93</v>
      </c>
      <c r="AB518" s="35">
        <f t="shared" si="164"/>
        <v>74</v>
      </c>
      <c r="AC518" s="26">
        <f t="shared" si="168"/>
        <v>19</v>
      </c>
    </row>
    <row r="519" spans="1:29" x14ac:dyDescent="0.2">
      <c r="A519" s="142"/>
      <c r="B519" s="142"/>
      <c r="C519" s="144" t="s">
        <v>260</v>
      </c>
      <c r="D519" s="52" t="s">
        <v>255</v>
      </c>
      <c r="E519" s="62">
        <v>56.98</v>
      </c>
      <c r="F519" s="109">
        <v>56.85</v>
      </c>
      <c r="G519" s="109">
        <v>56.9</v>
      </c>
      <c r="H519" s="109">
        <v>55.78</v>
      </c>
      <c r="I519" s="109">
        <v>53.03</v>
      </c>
      <c r="J519" s="109">
        <v>57.75</v>
      </c>
      <c r="K519" s="109">
        <v>62.36</v>
      </c>
      <c r="L519" s="109">
        <v>64.58</v>
      </c>
      <c r="M519" s="109">
        <v>59.3</v>
      </c>
      <c r="N519" s="109">
        <v>61.02</v>
      </c>
      <c r="O519" s="109">
        <v>47.27</v>
      </c>
      <c r="P519" s="109">
        <v>41.99</v>
      </c>
      <c r="Q519" s="109">
        <v>46.76</v>
      </c>
      <c r="R519" s="109">
        <v>40.82</v>
      </c>
      <c r="S519" s="109">
        <v>50.98</v>
      </c>
      <c r="T519" s="109">
        <v>43.86</v>
      </c>
      <c r="U519" s="109">
        <v>42.63</v>
      </c>
      <c r="V519" s="109">
        <v>42.08</v>
      </c>
      <c r="W519" s="109">
        <v>41.43</v>
      </c>
      <c r="X519" s="70">
        <v>38.93</v>
      </c>
      <c r="Y519" s="37">
        <f t="shared" si="161"/>
        <v>51.064999999999998</v>
      </c>
      <c r="Z519" s="107">
        <f t="shared" si="162"/>
        <v>8.3179346500261175</v>
      </c>
      <c r="AA519" s="35">
        <f t="shared" si="163"/>
        <v>64.58</v>
      </c>
      <c r="AB519" s="35">
        <f t="shared" si="164"/>
        <v>38.93</v>
      </c>
      <c r="AC519" s="26">
        <f t="shared" si="168"/>
        <v>25.65</v>
      </c>
    </row>
    <row r="520" spans="1:29" x14ac:dyDescent="0.2">
      <c r="A520" s="142"/>
      <c r="B520" s="142"/>
      <c r="C520" s="145"/>
      <c r="D520" s="53" t="s">
        <v>256</v>
      </c>
      <c r="E520" s="62">
        <v>4.93</v>
      </c>
      <c r="F520" s="109">
        <v>3.7</v>
      </c>
      <c r="G520" s="109">
        <v>3</v>
      </c>
      <c r="H520" s="109">
        <v>4.01</v>
      </c>
      <c r="I520" s="109">
        <v>4.16</v>
      </c>
      <c r="J520" s="109">
        <v>4.1100000000000003</v>
      </c>
      <c r="K520" s="109">
        <v>3.03</v>
      </c>
      <c r="L520" s="109">
        <v>2.71</v>
      </c>
      <c r="M520" s="109">
        <v>4.41</v>
      </c>
      <c r="N520" s="109">
        <v>2.87</v>
      </c>
      <c r="O520" s="109">
        <v>2.41</v>
      </c>
      <c r="P520" s="109">
        <v>2.75</v>
      </c>
      <c r="Q520" s="109">
        <v>2.1800000000000002</v>
      </c>
      <c r="R520" s="109">
        <v>4.07</v>
      </c>
      <c r="S520" s="109">
        <v>4.4400000000000004</v>
      </c>
      <c r="T520" s="109">
        <v>4.54</v>
      </c>
      <c r="U520" s="109">
        <v>4.2300000000000004</v>
      </c>
      <c r="V520" s="109">
        <v>3.52</v>
      </c>
      <c r="W520" s="109">
        <v>4.58</v>
      </c>
      <c r="X520" s="70">
        <v>3.15</v>
      </c>
      <c r="Y520" s="37">
        <f t="shared" si="161"/>
        <v>3.6399999999999997</v>
      </c>
      <c r="Z520" s="107">
        <f t="shared" si="162"/>
        <v>0.81711945915289375</v>
      </c>
      <c r="AA520" s="35">
        <f t="shared" si="163"/>
        <v>4.93</v>
      </c>
      <c r="AB520" s="35">
        <f t="shared" si="164"/>
        <v>2.1800000000000002</v>
      </c>
      <c r="AC520" s="26">
        <f t="shared" si="168"/>
        <v>2.7499999999999996</v>
      </c>
    </row>
    <row r="521" spans="1:29" x14ac:dyDescent="0.2">
      <c r="A521" s="143"/>
      <c r="B521" s="143"/>
      <c r="C521" s="146"/>
      <c r="D521" s="54" t="s">
        <v>257</v>
      </c>
      <c r="E521" s="63">
        <v>17.059999999999999</v>
      </c>
      <c r="F521" s="64">
        <v>14.85</v>
      </c>
      <c r="G521" s="64">
        <v>13.45</v>
      </c>
      <c r="H521" s="64">
        <v>15.63</v>
      </c>
      <c r="I521" s="64">
        <v>14.67</v>
      </c>
      <c r="J521" s="64">
        <v>15.29</v>
      </c>
      <c r="K521" s="64">
        <v>13.41</v>
      </c>
      <c r="L521" s="64">
        <v>12.81</v>
      </c>
      <c r="M521" s="64">
        <v>17.2</v>
      </c>
      <c r="N521" s="64">
        <v>13.42</v>
      </c>
      <c r="O521" s="64">
        <v>9.8699999999999992</v>
      </c>
      <c r="P521" s="64">
        <v>10.08</v>
      </c>
      <c r="Q521" s="64">
        <v>8.9499999999999993</v>
      </c>
      <c r="R521" s="64">
        <v>10.91</v>
      </c>
      <c r="S521" s="64">
        <v>13.74</v>
      </c>
      <c r="T521" s="64">
        <v>13</v>
      </c>
      <c r="U521" s="64">
        <v>11.9</v>
      </c>
      <c r="V521" s="64">
        <v>10.16</v>
      </c>
      <c r="W521" s="64">
        <v>12.25</v>
      </c>
      <c r="X521" s="72">
        <v>8.9499999999999993</v>
      </c>
      <c r="Y521" s="38">
        <f t="shared" si="161"/>
        <v>12.879999999999999</v>
      </c>
      <c r="Z521" s="108">
        <f t="shared" si="162"/>
        <v>2.4991914481961808</v>
      </c>
      <c r="AA521" s="51">
        <f t="shared" si="163"/>
        <v>17.2</v>
      </c>
      <c r="AB521" s="51">
        <f t="shared" si="164"/>
        <v>8.9499999999999993</v>
      </c>
      <c r="AC521" s="27">
        <f t="shared" si="168"/>
        <v>8.25</v>
      </c>
    </row>
    <row r="522" spans="1:29" x14ac:dyDescent="0.2">
      <c r="A522" s="141" t="s">
        <v>484</v>
      </c>
      <c r="B522" s="141" t="s">
        <v>164</v>
      </c>
      <c r="C522" s="144" t="s">
        <v>254</v>
      </c>
      <c r="D522" s="52" t="s">
        <v>255</v>
      </c>
      <c r="E522" s="65">
        <v>51.82</v>
      </c>
      <c r="F522" s="66">
        <v>55.62</v>
      </c>
      <c r="G522" s="66">
        <v>61.31</v>
      </c>
      <c r="H522" s="66">
        <v>57.79</v>
      </c>
      <c r="I522" s="66">
        <v>50.53</v>
      </c>
      <c r="J522" s="66">
        <v>43.02</v>
      </c>
      <c r="K522" s="66">
        <v>45.47</v>
      </c>
      <c r="L522" s="66">
        <v>47.25</v>
      </c>
      <c r="M522" s="66">
        <v>42.25</v>
      </c>
      <c r="N522" s="66">
        <v>42.29</v>
      </c>
      <c r="O522" s="66">
        <v>43.63</v>
      </c>
      <c r="P522" s="66">
        <v>44.88</v>
      </c>
      <c r="Q522" s="66">
        <v>49.21</v>
      </c>
      <c r="R522" s="66">
        <v>49.41</v>
      </c>
      <c r="S522" s="66">
        <v>48.6</v>
      </c>
      <c r="T522" s="66">
        <v>46.11</v>
      </c>
      <c r="U522" s="66">
        <v>44.04</v>
      </c>
      <c r="V522" s="66">
        <v>39.200000000000003</v>
      </c>
      <c r="W522" s="66">
        <v>50.01</v>
      </c>
      <c r="X522" s="69">
        <v>42.76</v>
      </c>
      <c r="Y522" s="36">
        <f t="shared" si="161"/>
        <v>47.760000000000005</v>
      </c>
      <c r="Z522" s="106">
        <f t="shared" si="162"/>
        <v>5.6623000719904795</v>
      </c>
      <c r="AA522" s="44">
        <f t="shared" si="163"/>
        <v>61.31</v>
      </c>
      <c r="AB522" s="44">
        <f t="shared" si="164"/>
        <v>39.200000000000003</v>
      </c>
      <c r="AC522" s="25">
        <f>AA522-AB522</f>
        <v>22.11</v>
      </c>
    </row>
    <row r="523" spans="1:29" x14ac:dyDescent="0.2">
      <c r="A523" s="142"/>
      <c r="B523" s="142"/>
      <c r="C523" s="145"/>
      <c r="D523" s="53" t="s">
        <v>256</v>
      </c>
      <c r="E523" s="62">
        <v>3.31</v>
      </c>
      <c r="F523" s="109">
        <v>2.77</v>
      </c>
      <c r="G523" s="109">
        <v>1.24</v>
      </c>
      <c r="H523" s="109">
        <v>3.04</v>
      </c>
      <c r="I523" s="109">
        <v>2.02</v>
      </c>
      <c r="J523" s="109">
        <v>0.81</v>
      </c>
      <c r="K523" s="109">
        <v>1.78</v>
      </c>
      <c r="L523" s="109">
        <v>1.21</v>
      </c>
      <c r="M523" s="109">
        <v>1.3</v>
      </c>
      <c r="N523" s="109">
        <v>0.47</v>
      </c>
      <c r="O523" s="109">
        <v>1.24</v>
      </c>
      <c r="P523" s="109">
        <v>0.74</v>
      </c>
      <c r="Q523" s="109">
        <v>2.2599999999999998</v>
      </c>
      <c r="R523" s="109">
        <v>1.53</v>
      </c>
      <c r="S523" s="109">
        <v>2.0099999999999998</v>
      </c>
      <c r="T523" s="109">
        <v>1.49</v>
      </c>
      <c r="U523" s="109">
        <v>1.57</v>
      </c>
      <c r="V523" s="109">
        <v>0.63</v>
      </c>
      <c r="W523" s="109">
        <v>2.42</v>
      </c>
      <c r="X523" s="70">
        <v>2.1800000000000002</v>
      </c>
      <c r="Y523" s="37">
        <f t="shared" si="161"/>
        <v>1.7009999999999998</v>
      </c>
      <c r="Z523" s="107">
        <f t="shared" si="162"/>
        <v>0.79751522011544684</v>
      </c>
      <c r="AA523" s="35">
        <f t="shared" si="163"/>
        <v>3.31</v>
      </c>
      <c r="AB523" s="35">
        <f t="shared" si="164"/>
        <v>0.47</v>
      </c>
      <c r="AC523" s="26">
        <f t="shared" ref="AC523:AC528" si="169">AA523-AB523</f>
        <v>2.84</v>
      </c>
    </row>
    <row r="524" spans="1:29" x14ac:dyDescent="0.2">
      <c r="A524" s="142"/>
      <c r="B524" s="142"/>
      <c r="C524" s="146"/>
      <c r="D524" s="54" t="s">
        <v>257</v>
      </c>
      <c r="E524" s="62">
        <v>10.79</v>
      </c>
      <c r="F524" s="109">
        <v>10.77</v>
      </c>
      <c r="G524" s="109">
        <v>8.33</v>
      </c>
      <c r="H524" s="109">
        <v>12.85</v>
      </c>
      <c r="I524" s="109">
        <v>7.93</v>
      </c>
      <c r="J524" s="109">
        <v>3.03</v>
      </c>
      <c r="K524" s="109">
        <v>5.64</v>
      </c>
      <c r="L524" s="109">
        <v>4.79</v>
      </c>
      <c r="M524" s="109">
        <v>3.48</v>
      </c>
      <c r="N524" s="109">
        <v>2.31</v>
      </c>
      <c r="O524" s="109">
        <v>4.0999999999999996</v>
      </c>
      <c r="P524" s="109">
        <v>3.44</v>
      </c>
      <c r="Q524" s="109">
        <v>7.06</v>
      </c>
      <c r="R524" s="109">
        <v>6.26</v>
      </c>
      <c r="S524" s="109">
        <v>6.61</v>
      </c>
      <c r="T524" s="109">
        <v>5.27</v>
      </c>
      <c r="U524" s="109">
        <v>4.29</v>
      </c>
      <c r="V524" s="109">
        <v>1.0900000000000001</v>
      </c>
      <c r="W524" s="109">
        <v>8.15</v>
      </c>
      <c r="X524" s="70">
        <v>5.0599999999999996</v>
      </c>
      <c r="Y524" s="37">
        <f t="shared" si="161"/>
        <v>6.0625000000000018</v>
      </c>
      <c r="Z524" s="107">
        <f t="shared" si="162"/>
        <v>3.0510944973204168</v>
      </c>
      <c r="AA524" s="35">
        <f t="shared" si="163"/>
        <v>12.85</v>
      </c>
      <c r="AB524" s="35">
        <f t="shared" si="164"/>
        <v>1.0900000000000001</v>
      </c>
      <c r="AC524" s="26">
        <f t="shared" si="169"/>
        <v>11.76</v>
      </c>
    </row>
    <row r="525" spans="1:29" x14ac:dyDescent="0.2">
      <c r="A525" s="142"/>
      <c r="B525" s="142"/>
      <c r="C525" s="55" t="s">
        <v>258</v>
      </c>
      <c r="D525" s="56" t="s">
        <v>259</v>
      </c>
      <c r="E525" s="61">
        <v>87</v>
      </c>
      <c r="F525" s="110">
        <v>84</v>
      </c>
      <c r="G525" s="110">
        <v>79</v>
      </c>
      <c r="H525" s="110">
        <v>83</v>
      </c>
      <c r="I525" s="110">
        <v>87</v>
      </c>
      <c r="J525" s="110">
        <v>90</v>
      </c>
      <c r="K525" s="110">
        <v>89</v>
      </c>
      <c r="L525" s="110">
        <v>87</v>
      </c>
      <c r="M525" s="110">
        <v>90</v>
      </c>
      <c r="N525" s="110">
        <v>90</v>
      </c>
      <c r="O525" s="110">
        <v>89</v>
      </c>
      <c r="P525" s="110">
        <v>89</v>
      </c>
      <c r="Q525" s="110">
        <v>88</v>
      </c>
      <c r="R525" s="110">
        <v>87</v>
      </c>
      <c r="S525" s="110">
        <v>86</v>
      </c>
      <c r="T525" s="110">
        <v>88</v>
      </c>
      <c r="U525" s="110">
        <v>88</v>
      </c>
      <c r="V525" s="110">
        <v>91</v>
      </c>
      <c r="W525" s="110">
        <v>88</v>
      </c>
      <c r="X525" s="71">
        <v>90</v>
      </c>
      <c r="Y525" s="37">
        <f t="shared" si="161"/>
        <v>87.5</v>
      </c>
      <c r="Z525" s="107">
        <f t="shared" si="162"/>
        <v>2.8377159087807518</v>
      </c>
      <c r="AA525" s="35">
        <f t="shared" si="163"/>
        <v>91</v>
      </c>
      <c r="AB525" s="35">
        <f t="shared" si="164"/>
        <v>79</v>
      </c>
      <c r="AC525" s="26">
        <f t="shared" si="169"/>
        <v>12</v>
      </c>
    </row>
    <row r="526" spans="1:29" x14ac:dyDescent="0.2">
      <c r="A526" s="142"/>
      <c r="B526" s="142"/>
      <c r="C526" s="144" t="s">
        <v>260</v>
      </c>
      <c r="D526" s="52" t="s">
        <v>255</v>
      </c>
      <c r="E526" s="62">
        <v>47.16</v>
      </c>
      <c r="F526" s="109">
        <v>51.67</v>
      </c>
      <c r="G526" s="109">
        <v>58.14</v>
      </c>
      <c r="H526" s="109">
        <v>54.12</v>
      </c>
      <c r="I526" s="109">
        <v>45.67</v>
      </c>
      <c r="J526" s="109">
        <v>36.380000000000003</v>
      </c>
      <c r="K526" s="109">
        <v>39.479999999999997</v>
      </c>
      <c r="L526" s="109">
        <v>41.79</v>
      </c>
      <c r="M526" s="109">
        <v>35.42</v>
      </c>
      <c r="N526" s="109">
        <v>35.43</v>
      </c>
      <c r="O526" s="109">
        <v>37.19</v>
      </c>
      <c r="P526" s="109">
        <v>38.799999999999997</v>
      </c>
      <c r="Q526" s="109">
        <v>44.1</v>
      </c>
      <c r="R526" s="109">
        <v>44.38</v>
      </c>
      <c r="S526" s="109">
        <v>43.47</v>
      </c>
      <c r="T526" s="109">
        <v>40.4</v>
      </c>
      <c r="U526" s="109">
        <v>37.799999999999997</v>
      </c>
      <c r="V526" s="109">
        <v>31.29</v>
      </c>
      <c r="W526" s="109">
        <v>45.04</v>
      </c>
      <c r="X526" s="70">
        <v>36.04</v>
      </c>
      <c r="Y526" s="37">
        <f t="shared" si="161"/>
        <v>42.188499999999991</v>
      </c>
      <c r="Z526" s="107">
        <f t="shared" si="162"/>
        <v>6.8441509988264633</v>
      </c>
      <c r="AA526" s="35">
        <f t="shared" si="163"/>
        <v>58.14</v>
      </c>
      <c r="AB526" s="35">
        <f t="shared" si="164"/>
        <v>31.29</v>
      </c>
      <c r="AC526" s="26">
        <f t="shared" si="169"/>
        <v>26.85</v>
      </c>
    </row>
    <row r="527" spans="1:29" x14ac:dyDescent="0.2">
      <c r="A527" s="142"/>
      <c r="B527" s="142"/>
      <c r="C527" s="145"/>
      <c r="D527" s="53" t="s">
        <v>256</v>
      </c>
      <c r="E527" s="62">
        <v>3.75</v>
      </c>
      <c r="F527" s="109">
        <v>3.07</v>
      </c>
      <c r="G527" s="109">
        <v>1.32</v>
      </c>
      <c r="H527" s="109">
        <v>3.35</v>
      </c>
      <c r="I527" s="109">
        <v>2.27</v>
      </c>
      <c r="J527" s="109">
        <v>0.86</v>
      </c>
      <c r="K527" s="109">
        <v>2.09</v>
      </c>
      <c r="L527" s="109">
        <v>1.35</v>
      </c>
      <c r="M527" s="109">
        <v>1.5</v>
      </c>
      <c r="N527" s="109">
        <v>0.42</v>
      </c>
      <c r="O527" s="109">
        <v>1.42</v>
      </c>
      <c r="P527" s="109">
        <v>0.76</v>
      </c>
      <c r="Q527" s="109">
        <v>2.59</v>
      </c>
      <c r="R527" s="109">
        <v>1.71</v>
      </c>
      <c r="S527" s="109">
        <v>2.31</v>
      </c>
      <c r="T527" s="109">
        <v>1.69</v>
      </c>
      <c r="U527" s="109">
        <v>1.83</v>
      </c>
      <c r="V527" s="109">
        <v>0.64</v>
      </c>
      <c r="W527" s="109">
        <v>2.75</v>
      </c>
      <c r="X527" s="70">
        <v>2.64</v>
      </c>
      <c r="Y527" s="37">
        <f t="shared" si="161"/>
        <v>1.9160000000000004</v>
      </c>
      <c r="Z527" s="107">
        <f t="shared" si="162"/>
        <v>0.92479528317864601</v>
      </c>
      <c r="AA527" s="35">
        <f t="shared" si="163"/>
        <v>3.75</v>
      </c>
      <c r="AB527" s="35">
        <f t="shared" si="164"/>
        <v>0.42</v>
      </c>
      <c r="AC527" s="26">
        <f t="shared" si="169"/>
        <v>3.33</v>
      </c>
    </row>
    <row r="528" spans="1:29" x14ac:dyDescent="0.2">
      <c r="A528" s="143"/>
      <c r="B528" s="143"/>
      <c r="C528" s="146"/>
      <c r="D528" s="54" t="s">
        <v>257</v>
      </c>
      <c r="E528" s="63">
        <v>13.41</v>
      </c>
      <c r="F528" s="64">
        <v>12.98</v>
      </c>
      <c r="G528" s="64">
        <v>9.68</v>
      </c>
      <c r="H528" s="64">
        <v>15.22</v>
      </c>
      <c r="I528" s="64">
        <v>10.02</v>
      </c>
      <c r="J528" s="64">
        <v>4.47</v>
      </c>
      <c r="K528" s="64">
        <v>7.65</v>
      </c>
      <c r="L528" s="64">
        <v>6.41</v>
      </c>
      <c r="M528" s="64">
        <v>5.19</v>
      </c>
      <c r="N528" s="64">
        <v>3.59</v>
      </c>
      <c r="O528" s="64">
        <v>5.85</v>
      </c>
      <c r="P528" s="64">
        <v>4.83</v>
      </c>
      <c r="Q528" s="64">
        <v>9.07</v>
      </c>
      <c r="R528" s="64">
        <v>8.08</v>
      </c>
      <c r="S528" s="64">
        <v>8.6199999999999992</v>
      </c>
      <c r="T528" s="64">
        <v>7.13</v>
      </c>
      <c r="U528" s="64">
        <v>6.08</v>
      </c>
      <c r="V528" s="64">
        <v>2.09</v>
      </c>
      <c r="W528" s="64">
        <v>10.37</v>
      </c>
      <c r="X528" s="72">
        <v>7.23</v>
      </c>
      <c r="Y528" s="38">
        <f t="shared" si="161"/>
        <v>7.8985000000000012</v>
      </c>
      <c r="Z528" s="108">
        <f t="shared" si="162"/>
        <v>3.3805765235502268</v>
      </c>
      <c r="AA528" s="51">
        <f t="shared" si="163"/>
        <v>15.22</v>
      </c>
      <c r="AB528" s="51">
        <f t="shared" si="164"/>
        <v>2.09</v>
      </c>
      <c r="AC528" s="27">
        <f t="shared" si="169"/>
        <v>13.13</v>
      </c>
    </row>
    <row r="529" spans="1:29" x14ac:dyDescent="0.2">
      <c r="A529" s="141" t="s">
        <v>484</v>
      </c>
      <c r="B529" s="141" t="s">
        <v>165</v>
      </c>
      <c r="C529" s="144" t="s">
        <v>254</v>
      </c>
      <c r="D529" s="52" t="s">
        <v>255</v>
      </c>
      <c r="E529" s="65">
        <v>50.12</v>
      </c>
      <c r="F529" s="66">
        <v>51.42</v>
      </c>
      <c r="G529" s="66">
        <v>52.78</v>
      </c>
      <c r="H529" s="66">
        <v>49.28</v>
      </c>
      <c r="I529" s="66">
        <v>50.19</v>
      </c>
      <c r="J529" s="66">
        <v>49.77</v>
      </c>
      <c r="K529" s="66">
        <v>50.61</v>
      </c>
      <c r="L529" s="66">
        <v>49.72</v>
      </c>
      <c r="M529" s="66">
        <v>49.11</v>
      </c>
      <c r="N529" s="66">
        <v>52.52</v>
      </c>
      <c r="O529" s="66">
        <v>56.21</v>
      </c>
      <c r="P529" s="66">
        <v>57.94</v>
      </c>
      <c r="Q529" s="66">
        <v>59.81</v>
      </c>
      <c r="R529" s="66">
        <v>58.65</v>
      </c>
      <c r="S529" s="66">
        <v>58.16</v>
      </c>
      <c r="T529" s="66">
        <v>55.78</v>
      </c>
      <c r="U529" s="66">
        <v>58.85</v>
      </c>
      <c r="V529" s="66">
        <v>60.57</v>
      </c>
      <c r="W529" s="66">
        <v>59.83</v>
      </c>
      <c r="X529" s="69">
        <v>59.08</v>
      </c>
      <c r="Y529" s="36">
        <f t="shared" si="161"/>
        <v>54.519999999999996</v>
      </c>
      <c r="Z529" s="106">
        <f t="shared" si="162"/>
        <v>4.2989264265689204</v>
      </c>
      <c r="AA529" s="44">
        <f t="shared" si="163"/>
        <v>60.57</v>
      </c>
      <c r="AB529" s="44">
        <f t="shared" si="164"/>
        <v>49.11</v>
      </c>
      <c r="AC529" s="25">
        <f>AA529-AB529</f>
        <v>11.46</v>
      </c>
    </row>
    <row r="530" spans="1:29" x14ac:dyDescent="0.2">
      <c r="A530" s="142"/>
      <c r="B530" s="142"/>
      <c r="C530" s="145"/>
      <c r="D530" s="53" t="s">
        <v>256</v>
      </c>
      <c r="E530" s="62">
        <v>0.72</v>
      </c>
      <c r="F530" s="109">
        <v>0.52</v>
      </c>
      <c r="G530" s="109">
        <v>0.43</v>
      </c>
      <c r="H530" s="109">
        <v>-0.01</v>
      </c>
      <c r="I530" s="109">
        <v>0.17</v>
      </c>
      <c r="J530" s="109">
        <v>0.41</v>
      </c>
      <c r="K530" s="109">
        <v>0.24</v>
      </c>
      <c r="L530" s="109">
        <v>0.13</v>
      </c>
      <c r="M530" s="109">
        <v>0.39</v>
      </c>
      <c r="N530" s="109">
        <v>0.6</v>
      </c>
      <c r="O530" s="109">
        <v>0.28999999999999998</v>
      </c>
      <c r="P530" s="109">
        <v>0.05</v>
      </c>
      <c r="Q530" s="109">
        <v>-7.0000000000000007E-2</v>
      </c>
      <c r="R530" s="109">
        <v>0.05</v>
      </c>
      <c r="S530" s="109">
        <v>-0.08</v>
      </c>
      <c r="T530" s="109">
        <v>-0.31</v>
      </c>
      <c r="U530" s="109">
        <v>0.1</v>
      </c>
      <c r="V530" s="109">
        <v>0.38</v>
      </c>
      <c r="W530" s="109">
        <v>0.13</v>
      </c>
      <c r="X530" s="70">
        <v>0.05</v>
      </c>
      <c r="Y530" s="37">
        <f t="shared" si="161"/>
        <v>0.20949999999999996</v>
      </c>
      <c r="Z530" s="107">
        <f t="shared" si="162"/>
        <v>0.25648381502235384</v>
      </c>
      <c r="AA530" s="35">
        <f t="shared" si="163"/>
        <v>0.72</v>
      </c>
      <c r="AB530" s="35">
        <f t="shared" si="164"/>
        <v>-0.31</v>
      </c>
      <c r="AC530" s="26">
        <f t="shared" ref="AC530:AC535" si="170">AA530-AB530</f>
        <v>1.03</v>
      </c>
    </row>
    <row r="531" spans="1:29" x14ac:dyDescent="0.2">
      <c r="A531" s="142"/>
      <c r="B531" s="142"/>
      <c r="C531" s="146"/>
      <c r="D531" s="54" t="s">
        <v>257</v>
      </c>
      <c r="E531" s="62">
        <v>3.25</v>
      </c>
      <c r="F531" s="109">
        <v>2.92</v>
      </c>
      <c r="G531" s="109">
        <v>3.37</v>
      </c>
      <c r="H531" s="109">
        <v>1.63</v>
      </c>
      <c r="I531" s="109">
        <v>2.1</v>
      </c>
      <c r="J531" s="109">
        <v>2.54</v>
      </c>
      <c r="K531" s="109">
        <v>2.34</v>
      </c>
      <c r="L531" s="109">
        <v>2.5299999999999998</v>
      </c>
      <c r="M531" s="109">
        <v>2.39</v>
      </c>
      <c r="N531" s="109">
        <v>4.13</v>
      </c>
      <c r="O531" s="109">
        <v>4.34</v>
      </c>
      <c r="P531" s="109">
        <v>3.24</v>
      </c>
      <c r="Q531" s="109">
        <v>3.47</v>
      </c>
      <c r="R531" s="109">
        <v>3.67</v>
      </c>
      <c r="S531" s="109">
        <v>3.14</v>
      </c>
      <c r="T531" s="109">
        <v>1.49</v>
      </c>
      <c r="U531" s="109">
        <v>3.95</v>
      </c>
      <c r="V531" s="109">
        <v>5.34</v>
      </c>
      <c r="W531" s="109">
        <v>5.23</v>
      </c>
      <c r="X531" s="70">
        <v>4.42</v>
      </c>
      <c r="Y531" s="37">
        <f t="shared" si="161"/>
        <v>3.2745000000000006</v>
      </c>
      <c r="Z531" s="107">
        <f t="shared" si="162"/>
        <v>1.0783246020417119</v>
      </c>
      <c r="AA531" s="35">
        <f t="shared" si="163"/>
        <v>5.34</v>
      </c>
      <c r="AB531" s="35">
        <f t="shared" si="164"/>
        <v>1.49</v>
      </c>
      <c r="AC531" s="26">
        <f t="shared" si="170"/>
        <v>3.8499999999999996</v>
      </c>
    </row>
    <row r="532" spans="1:29" x14ac:dyDescent="0.2">
      <c r="A532" s="142"/>
      <c r="B532" s="142"/>
      <c r="C532" s="55" t="s">
        <v>258</v>
      </c>
      <c r="D532" s="56" t="s">
        <v>259</v>
      </c>
      <c r="E532" s="61">
        <v>85</v>
      </c>
      <c r="F532" s="110">
        <v>85</v>
      </c>
      <c r="G532" s="110">
        <v>84</v>
      </c>
      <c r="H532" s="110">
        <v>86</v>
      </c>
      <c r="I532" s="110">
        <v>86</v>
      </c>
      <c r="J532" s="110">
        <v>85</v>
      </c>
      <c r="K532" s="110">
        <v>85</v>
      </c>
      <c r="L532" s="110">
        <v>86</v>
      </c>
      <c r="M532" s="110">
        <v>85</v>
      </c>
      <c r="N532" s="110">
        <v>84</v>
      </c>
      <c r="O532" s="110">
        <v>82</v>
      </c>
      <c r="P532" s="110">
        <v>78</v>
      </c>
      <c r="Q532" s="110">
        <v>77</v>
      </c>
      <c r="R532" s="110">
        <v>78</v>
      </c>
      <c r="S532" s="110">
        <v>78</v>
      </c>
      <c r="T532" s="110">
        <v>80</v>
      </c>
      <c r="U532" s="110">
        <v>78</v>
      </c>
      <c r="V532" s="110">
        <v>77</v>
      </c>
      <c r="W532" s="110">
        <v>78</v>
      </c>
      <c r="X532" s="71">
        <v>78</v>
      </c>
      <c r="Y532" s="37">
        <f t="shared" si="161"/>
        <v>81.75</v>
      </c>
      <c r="Z532" s="107">
        <f t="shared" si="162"/>
        <v>3.6255671062752741</v>
      </c>
      <c r="AA532" s="35">
        <f t="shared" si="163"/>
        <v>86</v>
      </c>
      <c r="AB532" s="35">
        <f t="shared" si="164"/>
        <v>77</v>
      </c>
      <c r="AC532" s="26">
        <f t="shared" si="170"/>
        <v>9</v>
      </c>
    </row>
    <row r="533" spans="1:29" x14ac:dyDescent="0.2">
      <c r="A533" s="142"/>
      <c r="B533" s="142"/>
      <c r="C533" s="144" t="s">
        <v>260</v>
      </c>
      <c r="D533" s="52" t="s">
        <v>255</v>
      </c>
      <c r="E533" s="62">
        <v>45.3</v>
      </c>
      <c r="F533" s="109">
        <v>46.84</v>
      </c>
      <c r="G533" s="109">
        <v>48.44</v>
      </c>
      <c r="H533" s="109">
        <v>44.29</v>
      </c>
      <c r="I533" s="109">
        <v>45.37</v>
      </c>
      <c r="J533" s="109">
        <v>44.9</v>
      </c>
      <c r="K533" s="109">
        <v>45.87</v>
      </c>
      <c r="L533" s="109">
        <v>44.82</v>
      </c>
      <c r="M533" s="109">
        <v>44.16</v>
      </c>
      <c r="N533" s="109">
        <v>48.15</v>
      </c>
      <c r="O533" s="109">
        <v>52.4</v>
      </c>
      <c r="P533" s="109">
        <v>54.51</v>
      </c>
      <c r="Q533" s="109">
        <v>56.59</v>
      </c>
      <c r="R533" s="109">
        <v>55.3</v>
      </c>
      <c r="S533" s="109">
        <v>54.75</v>
      </c>
      <c r="T533" s="109">
        <v>52.04</v>
      </c>
      <c r="U533" s="109">
        <v>55.53</v>
      </c>
      <c r="V533" s="109">
        <v>57.43</v>
      </c>
      <c r="W533" s="109">
        <v>56.58</v>
      </c>
      <c r="X533" s="70">
        <v>55.77</v>
      </c>
      <c r="Y533" s="37">
        <f t="shared" si="161"/>
        <v>50.451999999999991</v>
      </c>
      <c r="Z533" s="107">
        <f t="shared" si="162"/>
        <v>5.0189583737957761</v>
      </c>
      <c r="AA533" s="35">
        <f t="shared" si="163"/>
        <v>57.43</v>
      </c>
      <c r="AB533" s="35">
        <f t="shared" si="164"/>
        <v>44.16</v>
      </c>
      <c r="AC533" s="26">
        <f t="shared" si="170"/>
        <v>13.270000000000003</v>
      </c>
    </row>
    <row r="534" spans="1:29" x14ac:dyDescent="0.2">
      <c r="A534" s="142"/>
      <c r="B534" s="142"/>
      <c r="C534" s="145"/>
      <c r="D534" s="53" t="s">
        <v>256</v>
      </c>
      <c r="E534" s="62">
        <v>0.74</v>
      </c>
      <c r="F534" s="109">
        <v>0.5</v>
      </c>
      <c r="G534" s="109">
        <v>0.42</v>
      </c>
      <c r="H534" s="109">
        <v>-0.14000000000000001</v>
      </c>
      <c r="I534" s="109">
        <v>0.09</v>
      </c>
      <c r="J534" s="109">
        <v>0.37</v>
      </c>
      <c r="K534" s="109">
        <v>0.18</v>
      </c>
      <c r="L534" s="109">
        <v>0.04</v>
      </c>
      <c r="M534" s="109">
        <v>0.35</v>
      </c>
      <c r="N534" s="109">
        <v>0.6</v>
      </c>
      <c r="O534" s="109">
        <v>0.25</v>
      </c>
      <c r="P534" s="109">
        <v>-0.01</v>
      </c>
      <c r="Q534" s="109">
        <v>-0.14000000000000001</v>
      </c>
      <c r="R534" s="109">
        <v>-0.02</v>
      </c>
      <c r="S534" s="109">
        <v>-0.16</v>
      </c>
      <c r="T534" s="109">
        <v>-0.42</v>
      </c>
      <c r="U534" s="109">
        <v>0.04</v>
      </c>
      <c r="V534" s="109">
        <v>0.37</v>
      </c>
      <c r="W534" s="109">
        <v>0.08</v>
      </c>
      <c r="X534" s="70">
        <v>0</v>
      </c>
      <c r="Y534" s="37">
        <f t="shared" si="161"/>
        <v>0.15700000000000003</v>
      </c>
      <c r="Z534" s="107">
        <f t="shared" si="162"/>
        <v>0.28942956601600073</v>
      </c>
      <c r="AA534" s="35">
        <f t="shared" si="163"/>
        <v>0.74</v>
      </c>
      <c r="AB534" s="35">
        <f t="shared" si="164"/>
        <v>-0.42</v>
      </c>
      <c r="AC534" s="26">
        <f t="shared" si="170"/>
        <v>1.1599999999999999</v>
      </c>
    </row>
    <row r="535" spans="1:29" x14ac:dyDescent="0.2">
      <c r="A535" s="143"/>
      <c r="B535" s="143"/>
      <c r="C535" s="146"/>
      <c r="D535" s="54" t="s">
        <v>257</v>
      </c>
      <c r="E535" s="63">
        <v>4.32</v>
      </c>
      <c r="F535" s="64">
        <v>3.85</v>
      </c>
      <c r="G535" s="64">
        <v>4.3099999999999996</v>
      </c>
      <c r="H535" s="64">
        <v>2.37</v>
      </c>
      <c r="I535" s="64">
        <v>2.91</v>
      </c>
      <c r="J535" s="64">
        <v>3.46</v>
      </c>
      <c r="K535" s="64">
        <v>3.19</v>
      </c>
      <c r="L535" s="64">
        <v>3.44</v>
      </c>
      <c r="M535" s="64">
        <v>3.31</v>
      </c>
      <c r="N535" s="64">
        <v>5.25</v>
      </c>
      <c r="O535" s="64">
        <v>5.33</v>
      </c>
      <c r="P535" s="64">
        <v>3.95</v>
      </c>
      <c r="Q535" s="64">
        <v>4.17</v>
      </c>
      <c r="R535" s="64">
        <v>4.42</v>
      </c>
      <c r="S535" s="64">
        <v>3.83</v>
      </c>
      <c r="T535" s="64">
        <v>1.99</v>
      </c>
      <c r="U535" s="64">
        <v>4.7300000000000004</v>
      </c>
      <c r="V535" s="64">
        <v>6.25</v>
      </c>
      <c r="W535" s="64">
        <v>6.13</v>
      </c>
      <c r="X535" s="72">
        <v>5.24</v>
      </c>
      <c r="Y535" s="38">
        <f t="shared" si="161"/>
        <v>4.1225000000000005</v>
      </c>
      <c r="Z535" s="108">
        <f t="shared" si="162"/>
        <v>1.1420520543026251</v>
      </c>
      <c r="AA535" s="51">
        <f t="shared" si="163"/>
        <v>6.25</v>
      </c>
      <c r="AB535" s="51">
        <f t="shared" si="164"/>
        <v>1.99</v>
      </c>
      <c r="AC535" s="27">
        <f t="shared" si="170"/>
        <v>4.26</v>
      </c>
    </row>
    <row r="536" spans="1:29" x14ac:dyDescent="0.2">
      <c r="A536" s="141" t="s">
        <v>484</v>
      </c>
      <c r="B536" s="141" t="s">
        <v>166</v>
      </c>
      <c r="C536" s="144" t="s">
        <v>254</v>
      </c>
      <c r="D536" s="52" t="s">
        <v>255</v>
      </c>
      <c r="E536" s="65">
        <v>59.03</v>
      </c>
      <c r="F536" s="66">
        <v>55.8</v>
      </c>
      <c r="G536" s="66">
        <v>56.97</v>
      </c>
      <c r="H536" s="66">
        <v>58.58</v>
      </c>
      <c r="I536" s="66">
        <v>58.17</v>
      </c>
      <c r="J536" s="66">
        <v>61.57</v>
      </c>
      <c r="K536" s="66">
        <v>58.48</v>
      </c>
      <c r="L536" s="66">
        <v>46.62</v>
      </c>
      <c r="M536" s="66">
        <v>51.65</v>
      </c>
      <c r="N536" s="66">
        <v>55.75</v>
      </c>
      <c r="O536" s="66">
        <v>47.43</v>
      </c>
      <c r="P536" s="66">
        <v>49.28</v>
      </c>
      <c r="Q536" s="66">
        <v>49.49</v>
      </c>
      <c r="R536" s="66">
        <v>52.14</v>
      </c>
      <c r="S536" s="66">
        <v>55.5</v>
      </c>
      <c r="T536" s="66">
        <v>54.27</v>
      </c>
      <c r="U536" s="66">
        <v>47.62</v>
      </c>
      <c r="V536" s="66">
        <v>49.58</v>
      </c>
      <c r="W536" s="66">
        <v>44.87</v>
      </c>
      <c r="X536" s="69">
        <v>51.11</v>
      </c>
      <c r="Y536" s="36">
        <f t="shared" si="161"/>
        <v>53.195499999999996</v>
      </c>
      <c r="Z536" s="106">
        <f t="shared" si="162"/>
        <v>4.8488907847161569</v>
      </c>
      <c r="AA536" s="44">
        <f t="shared" si="163"/>
        <v>61.57</v>
      </c>
      <c r="AB536" s="44">
        <f t="shared" si="164"/>
        <v>44.87</v>
      </c>
      <c r="AC536" s="25">
        <f>AA536-AB536</f>
        <v>16.700000000000003</v>
      </c>
    </row>
    <row r="537" spans="1:29" x14ac:dyDescent="0.2">
      <c r="A537" s="142"/>
      <c r="B537" s="142"/>
      <c r="C537" s="145"/>
      <c r="D537" s="53" t="s">
        <v>256</v>
      </c>
      <c r="E537" s="62">
        <v>-1.45</v>
      </c>
      <c r="F537" s="109">
        <v>0.48</v>
      </c>
      <c r="G537" s="109">
        <v>0.45</v>
      </c>
      <c r="H537" s="109">
        <v>1.17</v>
      </c>
      <c r="I537" s="109">
        <v>1.35</v>
      </c>
      <c r="J537" s="109">
        <v>-0.64</v>
      </c>
      <c r="K537" s="109">
        <v>1.22</v>
      </c>
      <c r="L537" s="109">
        <v>1.03</v>
      </c>
      <c r="M537" s="109">
        <v>1.51</v>
      </c>
      <c r="N537" s="109">
        <v>1.57</v>
      </c>
      <c r="O537" s="109">
        <v>-0.37</v>
      </c>
      <c r="P537" s="109">
        <v>-0.03</v>
      </c>
      <c r="Q537" s="109">
        <v>-0.39</v>
      </c>
      <c r="R537" s="109">
        <v>0.63</v>
      </c>
      <c r="S537" s="109">
        <v>0.93</v>
      </c>
      <c r="T537" s="109">
        <v>1.52</v>
      </c>
      <c r="U537" s="109">
        <v>-0.21</v>
      </c>
      <c r="V537" s="109">
        <v>-0.21</v>
      </c>
      <c r="W537" s="109">
        <v>1.54</v>
      </c>
      <c r="X537" s="70">
        <v>0.93</v>
      </c>
      <c r="Y537" s="37">
        <f t="shared" si="161"/>
        <v>0.55149999999999988</v>
      </c>
      <c r="Z537" s="107">
        <f t="shared" si="162"/>
        <v>0.8746263864013446</v>
      </c>
      <c r="AA537" s="35">
        <f t="shared" si="163"/>
        <v>1.57</v>
      </c>
      <c r="AB537" s="35">
        <f t="shared" si="164"/>
        <v>-1.45</v>
      </c>
      <c r="AC537" s="26">
        <f t="shared" ref="AC537:AC542" si="171">AA537-AB537</f>
        <v>3.02</v>
      </c>
    </row>
    <row r="538" spans="1:29" x14ac:dyDescent="0.2">
      <c r="A538" s="142"/>
      <c r="B538" s="142"/>
      <c r="C538" s="146"/>
      <c r="D538" s="54" t="s">
        <v>257</v>
      </c>
      <c r="E538" s="62">
        <v>3.09</v>
      </c>
      <c r="F538" s="109">
        <v>4.97</v>
      </c>
      <c r="G538" s="109">
        <v>4.72</v>
      </c>
      <c r="H538" s="109">
        <v>7.68</v>
      </c>
      <c r="I538" s="109">
        <v>8.52</v>
      </c>
      <c r="J538" s="109">
        <v>3.95</v>
      </c>
      <c r="K538" s="109">
        <v>7.8</v>
      </c>
      <c r="L538" s="109">
        <v>4.3099999999999996</v>
      </c>
      <c r="M538" s="109">
        <v>6.97</v>
      </c>
      <c r="N538" s="109">
        <v>7.85</v>
      </c>
      <c r="O538" s="109">
        <v>1.68</v>
      </c>
      <c r="P538" s="109">
        <v>2.46</v>
      </c>
      <c r="Q538" s="109">
        <v>1.34</v>
      </c>
      <c r="R538" s="109">
        <v>3.77</v>
      </c>
      <c r="S538" s="109">
        <v>5.03</v>
      </c>
      <c r="T538" s="109">
        <v>6.94</v>
      </c>
      <c r="U538" s="109">
        <v>1.42</v>
      </c>
      <c r="V538" s="109">
        <v>2.17</v>
      </c>
      <c r="W538" s="109">
        <v>4.29</v>
      </c>
      <c r="X538" s="70">
        <v>4.59</v>
      </c>
      <c r="Y538" s="37">
        <f t="shared" si="161"/>
        <v>4.6775000000000002</v>
      </c>
      <c r="Z538" s="107">
        <f t="shared" si="162"/>
        <v>2.2974422276683408</v>
      </c>
      <c r="AA538" s="35">
        <f t="shared" si="163"/>
        <v>8.52</v>
      </c>
      <c r="AB538" s="35">
        <f t="shared" si="164"/>
        <v>1.34</v>
      </c>
      <c r="AC538" s="26">
        <f t="shared" si="171"/>
        <v>7.18</v>
      </c>
    </row>
    <row r="539" spans="1:29" x14ac:dyDescent="0.2">
      <c r="A539" s="142"/>
      <c r="B539" s="142"/>
      <c r="C539" s="55" t="s">
        <v>258</v>
      </c>
      <c r="D539" s="56" t="s">
        <v>259</v>
      </c>
      <c r="E539" s="61">
        <v>80</v>
      </c>
      <c r="F539" s="110">
        <v>80</v>
      </c>
      <c r="G539" s="110">
        <v>79</v>
      </c>
      <c r="H539" s="110">
        <v>78</v>
      </c>
      <c r="I539" s="110">
        <v>79</v>
      </c>
      <c r="J539" s="110">
        <v>77</v>
      </c>
      <c r="K539" s="110">
        <v>79</v>
      </c>
      <c r="L539" s="110">
        <v>86</v>
      </c>
      <c r="M539" s="110">
        <v>83</v>
      </c>
      <c r="N539" s="110">
        <v>80</v>
      </c>
      <c r="O539" s="110">
        <v>84</v>
      </c>
      <c r="P539" s="110">
        <v>83</v>
      </c>
      <c r="Q539" s="110">
        <v>84</v>
      </c>
      <c r="R539" s="110">
        <v>81</v>
      </c>
      <c r="S539" s="110">
        <v>79</v>
      </c>
      <c r="T539" s="110">
        <v>80</v>
      </c>
      <c r="U539" s="110">
        <v>84</v>
      </c>
      <c r="V539" s="110">
        <v>83</v>
      </c>
      <c r="W539" s="110">
        <v>89</v>
      </c>
      <c r="X539" s="71">
        <v>84</v>
      </c>
      <c r="Y539" s="37">
        <f t="shared" si="161"/>
        <v>81.599999999999994</v>
      </c>
      <c r="Z539" s="107">
        <f t="shared" si="162"/>
        <v>3.0331501776206209</v>
      </c>
      <c r="AA539" s="35">
        <f t="shared" si="163"/>
        <v>89</v>
      </c>
      <c r="AB539" s="35">
        <f t="shared" si="164"/>
        <v>77</v>
      </c>
      <c r="AC539" s="26">
        <f t="shared" si="171"/>
        <v>12</v>
      </c>
    </row>
    <row r="540" spans="1:29" x14ac:dyDescent="0.2">
      <c r="A540" s="142"/>
      <c r="B540" s="142"/>
      <c r="C540" s="144" t="s">
        <v>260</v>
      </c>
      <c r="D540" s="52" t="s">
        <v>255</v>
      </c>
      <c r="E540" s="62">
        <v>55.64</v>
      </c>
      <c r="F540" s="109">
        <v>52.03</v>
      </c>
      <c r="G540" s="109">
        <v>53.39</v>
      </c>
      <c r="H540" s="109">
        <v>55.2</v>
      </c>
      <c r="I540" s="109">
        <v>54.73</v>
      </c>
      <c r="J540" s="109">
        <v>58.53</v>
      </c>
      <c r="K540" s="109">
        <v>55.07</v>
      </c>
      <c r="L540" s="109">
        <v>41.11</v>
      </c>
      <c r="M540" s="109">
        <v>47.22</v>
      </c>
      <c r="N540" s="109">
        <v>51.97</v>
      </c>
      <c r="O540" s="109">
        <v>42.21</v>
      </c>
      <c r="P540" s="109">
        <v>44.45</v>
      </c>
      <c r="Q540" s="109">
        <v>44.67</v>
      </c>
      <c r="R540" s="109">
        <v>47.86</v>
      </c>
      <c r="S540" s="109">
        <v>51.79</v>
      </c>
      <c r="T540" s="109">
        <v>50.36</v>
      </c>
      <c r="U540" s="109">
        <v>42.47</v>
      </c>
      <c r="V540" s="109">
        <v>44.81</v>
      </c>
      <c r="W540" s="109">
        <v>38.770000000000003</v>
      </c>
      <c r="X540" s="70">
        <v>46.54</v>
      </c>
      <c r="Y540" s="37">
        <f t="shared" si="161"/>
        <v>48.940999999999995</v>
      </c>
      <c r="Z540" s="107">
        <f t="shared" si="162"/>
        <v>5.6802676919870692</v>
      </c>
      <c r="AA540" s="35">
        <f t="shared" si="163"/>
        <v>58.53</v>
      </c>
      <c r="AB540" s="35">
        <f t="shared" si="164"/>
        <v>38.770000000000003</v>
      </c>
      <c r="AC540" s="26">
        <f t="shared" si="171"/>
        <v>19.759999999999998</v>
      </c>
    </row>
    <row r="541" spans="1:29" x14ac:dyDescent="0.2">
      <c r="A541" s="142"/>
      <c r="B541" s="142"/>
      <c r="C541" s="145"/>
      <c r="D541" s="53" t="s">
        <v>256</v>
      </c>
      <c r="E541" s="62">
        <v>-1.68</v>
      </c>
      <c r="F541" s="109">
        <v>0.47</v>
      </c>
      <c r="G541" s="109">
        <v>0.43</v>
      </c>
      <c r="H541" s="109">
        <v>1.26</v>
      </c>
      <c r="I541" s="109">
        <v>1.47</v>
      </c>
      <c r="J541" s="109">
        <v>-0.75</v>
      </c>
      <c r="K541" s="109">
        <v>1.31</v>
      </c>
      <c r="L541" s="109">
        <v>1.1100000000000001</v>
      </c>
      <c r="M541" s="109">
        <v>1.66</v>
      </c>
      <c r="N541" s="109">
        <v>1.7</v>
      </c>
      <c r="O541" s="109">
        <v>-0.56999999999999995</v>
      </c>
      <c r="P541" s="109">
        <v>-0.15</v>
      </c>
      <c r="Q541" s="109">
        <v>-0.56999999999999995</v>
      </c>
      <c r="R541" s="109">
        <v>0.63</v>
      </c>
      <c r="S541" s="109">
        <v>0.98</v>
      </c>
      <c r="T541" s="109">
        <v>1.65</v>
      </c>
      <c r="U541" s="109">
        <v>-0.36</v>
      </c>
      <c r="V541" s="109">
        <v>-0.36</v>
      </c>
      <c r="W541" s="109">
        <v>1.75</v>
      </c>
      <c r="X541" s="70">
        <v>0.99</v>
      </c>
      <c r="Y541" s="37">
        <f t="shared" si="161"/>
        <v>0.54849999999999999</v>
      </c>
      <c r="Z541" s="107">
        <f t="shared" si="162"/>
        <v>1.0044599229646274</v>
      </c>
      <c r="AA541" s="35">
        <f t="shared" si="163"/>
        <v>1.75</v>
      </c>
      <c r="AB541" s="35">
        <f t="shared" si="164"/>
        <v>-1.68</v>
      </c>
      <c r="AC541" s="26">
        <f t="shared" si="171"/>
        <v>3.4299999999999997</v>
      </c>
    </row>
    <row r="542" spans="1:29" x14ac:dyDescent="0.2">
      <c r="A542" s="143"/>
      <c r="B542" s="143"/>
      <c r="C542" s="146"/>
      <c r="D542" s="54" t="s">
        <v>257</v>
      </c>
      <c r="E542" s="63">
        <v>3.76</v>
      </c>
      <c r="F542" s="64">
        <v>6.01</v>
      </c>
      <c r="G542" s="64">
        <v>5.68</v>
      </c>
      <c r="H542" s="64">
        <v>9</v>
      </c>
      <c r="I542" s="64">
        <v>9.99</v>
      </c>
      <c r="J542" s="64">
        <v>4.67</v>
      </c>
      <c r="K542" s="64">
        <v>9.16</v>
      </c>
      <c r="L542" s="64">
        <v>5.72</v>
      </c>
      <c r="M542" s="64">
        <v>8.64</v>
      </c>
      <c r="N542" s="64">
        <v>9.3699999999999992</v>
      </c>
      <c r="O542" s="64">
        <v>2.4500000000000002</v>
      </c>
      <c r="P542" s="64">
        <v>3.3</v>
      </c>
      <c r="Q542" s="64">
        <v>1.96</v>
      </c>
      <c r="R542" s="64">
        <v>4.76</v>
      </c>
      <c r="S542" s="64">
        <v>6.09</v>
      </c>
      <c r="T542" s="64">
        <v>8.42</v>
      </c>
      <c r="U542" s="64">
        <v>2.11</v>
      </c>
      <c r="V542" s="64">
        <v>2.96</v>
      </c>
      <c r="W542" s="64">
        <v>5.77</v>
      </c>
      <c r="X542" s="72">
        <v>5.77</v>
      </c>
      <c r="Y542" s="38">
        <f t="shared" si="161"/>
        <v>5.7794999999999996</v>
      </c>
      <c r="Z542" s="108">
        <f t="shared" si="162"/>
        <v>2.5886685767011595</v>
      </c>
      <c r="AA542" s="51">
        <f t="shared" si="163"/>
        <v>9.99</v>
      </c>
      <c r="AB542" s="51">
        <f t="shared" si="164"/>
        <v>1.96</v>
      </c>
      <c r="AC542" s="27">
        <f t="shared" si="171"/>
        <v>8.0300000000000011</v>
      </c>
    </row>
    <row r="543" spans="1:29" x14ac:dyDescent="0.2">
      <c r="A543" s="141" t="s">
        <v>484</v>
      </c>
      <c r="B543" s="141" t="s">
        <v>167</v>
      </c>
      <c r="C543" s="144" t="s">
        <v>254</v>
      </c>
      <c r="D543" s="52" t="s">
        <v>255</v>
      </c>
      <c r="E543" s="65">
        <v>58.33</v>
      </c>
      <c r="F543" s="66">
        <v>56.94</v>
      </c>
      <c r="G543" s="66">
        <v>58.18</v>
      </c>
      <c r="H543" s="66">
        <v>57.96</v>
      </c>
      <c r="I543" s="66">
        <v>59.89</v>
      </c>
      <c r="J543" s="66">
        <v>60.68</v>
      </c>
      <c r="K543" s="66">
        <v>57.71</v>
      </c>
      <c r="L543" s="66">
        <v>56.73</v>
      </c>
      <c r="M543" s="66">
        <v>58.35</v>
      </c>
      <c r="N543" s="66">
        <v>57.38</v>
      </c>
      <c r="O543" s="66">
        <v>45.06</v>
      </c>
      <c r="P543" s="66">
        <v>50.19</v>
      </c>
      <c r="Q543" s="66">
        <v>50.25</v>
      </c>
      <c r="R543" s="66">
        <v>49.62</v>
      </c>
      <c r="S543" s="66">
        <v>51.55</v>
      </c>
      <c r="T543" s="66">
        <v>49.71</v>
      </c>
      <c r="U543" s="66">
        <v>48.62</v>
      </c>
      <c r="V543" s="66">
        <v>49.87</v>
      </c>
      <c r="W543" s="66">
        <v>49.25</v>
      </c>
      <c r="X543" s="69">
        <v>50.56</v>
      </c>
      <c r="Y543" s="36">
        <f t="shared" si="161"/>
        <v>53.841499999999996</v>
      </c>
      <c r="Z543" s="106">
        <f t="shared" si="162"/>
        <v>4.7206882582499503</v>
      </c>
      <c r="AA543" s="44">
        <f t="shared" si="163"/>
        <v>60.68</v>
      </c>
      <c r="AB543" s="44">
        <f t="shared" si="164"/>
        <v>45.06</v>
      </c>
      <c r="AC543" s="25">
        <f>AA543-AB543</f>
        <v>15.619999999999997</v>
      </c>
    </row>
    <row r="544" spans="1:29" x14ac:dyDescent="0.2">
      <c r="A544" s="142"/>
      <c r="B544" s="142"/>
      <c r="C544" s="145"/>
      <c r="D544" s="53" t="s">
        <v>256</v>
      </c>
      <c r="E544" s="62">
        <v>4.43</v>
      </c>
      <c r="F544" s="109">
        <v>2.86</v>
      </c>
      <c r="G544" s="109">
        <v>2.78</v>
      </c>
      <c r="H544" s="109">
        <v>2.5499999999999998</v>
      </c>
      <c r="I544" s="109">
        <v>3.69</v>
      </c>
      <c r="J544" s="109">
        <v>3.53</v>
      </c>
      <c r="K544" s="109">
        <v>4.26</v>
      </c>
      <c r="L544" s="109">
        <v>3.23</v>
      </c>
      <c r="M544" s="109">
        <v>4.5199999999999996</v>
      </c>
      <c r="N544" s="109">
        <v>4.1100000000000003</v>
      </c>
      <c r="O544" s="109">
        <v>0.11</v>
      </c>
      <c r="P544" s="109">
        <v>0.27</v>
      </c>
      <c r="Q544" s="109">
        <v>-0.04</v>
      </c>
      <c r="R544" s="109">
        <v>1.8</v>
      </c>
      <c r="S544" s="109">
        <v>2.11</v>
      </c>
      <c r="T544" s="109">
        <v>-0.13</v>
      </c>
      <c r="U544" s="109">
        <v>-0.22</v>
      </c>
      <c r="V544" s="109">
        <v>0.27</v>
      </c>
      <c r="W544" s="109">
        <v>-0.48</v>
      </c>
      <c r="X544" s="70">
        <v>7.0000000000000007E-2</v>
      </c>
      <c r="Y544" s="37">
        <f t="shared" si="161"/>
        <v>1.9860000000000002</v>
      </c>
      <c r="Z544" s="107">
        <f t="shared" si="162"/>
        <v>1.8250260272116665</v>
      </c>
      <c r="AA544" s="35">
        <f t="shared" si="163"/>
        <v>4.5199999999999996</v>
      </c>
      <c r="AB544" s="35">
        <f t="shared" si="164"/>
        <v>-0.48</v>
      </c>
      <c r="AC544" s="26">
        <f t="shared" ref="AC544:AC549" si="172">AA544-AB544</f>
        <v>5</v>
      </c>
    </row>
    <row r="545" spans="1:29" x14ac:dyDescent="0.2">
      <c r="A545" s="142"/>
      <c r="B545" s="142"/>
      <c r="C545" s="146"/>
      <c r="D545" s="54" t="s">
        <v>257</v>
      </c>
      <c r="E545" s="62">
        <v>14.05</v>
      </c>
      <c r="F545" s="109">
        <v>10.32</v>
      </c>
      <c r="G545" s="109">
        <v>10.81</v>
      </c>
      <c r="H545" s="109">
        <v>9.4</v>
      </c>
      <c r="I545" s="109">
        <v>12.66</v>
      </c>
      <c r="J545" s="109">
        <v>12.59</v>
      </c>
      <c r="K545" s="109">
        <v>13</v>
      </c>
      <c r="L545" s="109">
        <v>11.11</v>
      </c>
      <c r="M545" s="109">
        <v>13.9</v>
      </c>
      <c r="N545" s="109">
        <v>13.56</v>
      </c>
      <c r="O545" s="109">
        <v>1.29</v>
      </c>
      <c r="P545" s="109">
        <v>4.38</v>
      </c>
      <c r="Q545" s="109">
        <v>3.04</v>
      </c>
      <c r="R545" s="109">
        <v>6.89</v>
      </c>
      <c r="S545" s="109">
        <v>8.07</v>
      </c>
      <c r="T545" s="109">
        <v>3.04</v>
      </c>
      <c r="U545" s="109">
        <v>2.08</v>
      </c>
      <c r="V545" s="109">
        <v>4.12</v>
      </c>
      <c r="W545" s="109">
        <v>1.34</v>
      </c>
      <c r="X545" s="70">
        <v>3.61</v>
      </c>
      <c r="Y545" s="37">
        <f t="shared" si="161"/>
        <v>7.963000000000001</v>
      </c>
      <c r="Z545" s="107">
        <f t="shared" si="162"/>
        <v>4.6864318151334192</v>
      </c>
      <c r="AA545" s="35">
        <f t="shared" si="163"/>
        <v>14.05</v>
      </c>
      <c r="AB545" s="35">
        <f t="shared" si="164"/>
        <v>1.29</v>
      </c>
      <c r="AC545" s="26">
        <f t="shared" si="172"/>
        <v>12.760000000000002</v>
      </c>
    </row>
    <row r="546" spans="1:29" x14ac:dyDescent="0.2">
      <c r="A546" s="142"/>
      <c r="B546" s="142"/>
      <c r="C546" s="55" t="s">
        <v>258</v>
      </c>
      <c r="D546" s="56" t="s">
        <v>259</v>
      </c>
      <c r="E546" s="61">
        <v>80</v>
      </c>
      <c r="F546" s="110">
        <v>78</v>
      </c>
      <c r="G546" s="110">
        <v>78</v>
      </c>
      <c r="H546" s="110">
        <v>77</v>
      </c>
      <c r="I546" s="110">
        <v>77</v>
      </c>
      <c r="J546" s="110">
        <v>76</v>
      </c>
      <c r="K546" s="110">
        <v>79</v>
      </c>
      <c r="L546" s="110">
        <v>79</v>
      </c>
      <c r="M546" s="110">
        <v>79</v>
      </c>
      <c r="N546" s="110">
        <v>79</v>
      </c>
      <c r="O546" s="110">
        <v>84</v>
      </c>
      <c r="P546" s="110">
        <v>81</v>
      </c>
      <c r="Q546" s="110">
        <v>82</v>
      </c>
      <c r="R546" s="110">
        <v>86</v>
      </c>
      <c r="S546" s="110">
        <v>84</v>
      </c>
      <c r="T546" s="110">
        <v>83</v>
      </c>
      <c r="U546" s="110">
        <v>83</v>
      </c>
      <c r="V546" s="110">
        <v>82</v>
      </c>
      <c r="W546" s="110">
        <v>82</v>
      </c>
      <c r="X546" s="71">
        <v>83</v>
      </c>
      <c r="Y546" s="37">
        <f t="shared" si="161"/>
        <v>80.599999999999994</v>
      </c>
      <c r="Z546" s="107">
        <f t="shared" si="162"/>
        <v>2.7796251167151449</v>
      </c>
      <c r="AA546" s="35">
        <f t="shared" si="163"/>
        <v>86</v>
      </c>
      <c r="AB546" s="35">
        <f t="shared" si="164"/>
        <v>76</v>
      </c>
      <c r="AC546" s="26">
        <f t="shared" si="172"/>
        <v>10</v>
      </c>
    </row>
    <row r="547" spans="1:29" x14ac:dyDescent="0.2">
      <c r="A547" s="142"/>
      <c r="B547" s="142"/>
      <c r="C547" s="144" t="s">
        <v>260</v>
      </c>
      <c r="D547" s="52" t="s">
        <v>255</v>
      </c>
      <c r="E547" s="62">
        <v>54.87</v>
      </c>
      <c r="F547" s="109">
        <v>53.4</v>
      </c>
      <c r="G547" s="109">
        <v>54.77</v>
      </c>
      <c r="H547" s="109">
        <v>54.55</v>
      </c>
      <c r="I547" s="109">
        <v>56.71</v>
      </c>
      <c r="J547" s="109">
        <v>57.57</v>
      </c>
      <c r="K547" s="109">
        <v>54.22</v>
      </c>
      <c r="L547" s="109">
        <v>53.11</v>
      </c>
      <c r="M547" s="109">
        <v>54.89</v>
      </c>
      <c r="N547" s="109">
        <v>53.85</v>
      </c>
      <c r="O547" s="109">
        <v>39.409999999999997</v>
      </c>
      <c r="P547" s="109">
        <v>45.63</v>
      </c>
      <c r="Q547" s="109">
        <v>45.63</v>
      </c>
      <c r="R547" s="109">
        <v>44.69</v>
      </c>
      <c r="S547" s="109">
        <v>47.05</v>
      </c>
      <c r="T547" s="109">
        <v>44.99</v>
      </c>
      <c r="U547" s="109">
        <v>43.71</v>
      </c>
      <c r="V547" s="109">
        <v>45.42</v>
      </c>
      <c r="W547" s="109">
        <v>44.5</v>
      </c>
      <c r="X547" s="70">
        <v>45.98</v>
      </c>
      <c r="Y547" s="37">
        <f t="shared" si="161"/>
        <v>49.747499999999995</v>
      </c>
      <c r="Z547" s="107">
        <f t="shared" si="162"/>
        <v>5.4545624311937555</v>
      </c>
      <c r="AA547" s="35">
        <f t="shared" si="163"/>
        <v>57.57</v>
      </c>
      <c r="AB547" s="35">
        <f t="shared" si="164"/>
        <v>39.409999999999997</v>
      </c>
      <c r="AC547" s="26">
        <f t="shared" si="172"/>
        <v>18.160000000000004</v>
      </c>
    </row>
    <row r="548" spans="1:29" x14ac:dyDescent="0.2">
      <c r="A548" s="142"/>
      <c r="B548" s="142"/>
      <c r="C548" s="145"/>
      <c r="D548" s="53" t="s">
        <v>256</v>
      </c>
      <c r="E548" s="62">
        <v>4.8899999999999997</v>
      </c>
      <c r="F548" s="109">
        <v>3.16</v>
      </c>
      <c r="G548" s="109">
        <v>3.06</v>
      </c>
      <c r="H548" s="109">
        <v>2.8</v>
      </c>
      <c r="I548" s="109">
        <v>4.05</v>
      </c>
      <c r="J548" s="109">
        <v>3.87</v>
      </c>
      <c r="K548" s="109">
        <v>4.71</v>
      </c>
      <c r="L548" s="109">
        <v>3.58</v>
      </c>
      <c r="M548" s="109">
        <v>4.99</v>
      </c>
      <c r="N548" s="109">
        <v>4.55</v>
      </c>
      <c r="O548" s="109">
        <v>0.01</v>
      </c>
      <c r="P548" s="109">
        <v>0.21</v>
      </c>
      <c r="Q548" s="109">
        <v>-0.13</v>
      </c>
      <c r="R548" s="109">
        <v>2.02</v>
      </c>
      <c r="S548" s="109">
        <v>2.36</v>
      </c>
      <c r="T548" s="109">
        <v>-0.28000000000000003</v>
      </c>
      <c r="U548" s="109">
        <v>-0.36</v>
      </c>
      <c r="V548" s="109">
        <v>0.22</v>
      </c>
      <c r="W548" s="109">
        <v>-0.67</v>
      </c>
      <c r="X548" s="70">
        <v>-0.02</v>
      </c>
      <c r="Y548" s="37">
        <f t="shared" si="161"/>
        <v>2.1509999999999998</v>
      </c>
      <c r="Z548" s="107">
        <f t="shared" si="162"/>
        <v>2.0642901162895022</v>
      </c>
      <c r="AA548" s="35">
        <f t="shared" si="163"/>
        <v>4.99</v>
      </c>
      <c r="AB548" s="35">
        <f t="shared" si="164"/>
        <v>-0.67</v>
      </c>
      <c r="AC548" s="26">
        <f t="shared" si="172"/>
        <v>5.66</v>
      </c>
    </row>
    <row r="549" spans="1:29" x14ac:dyDescent="0.2">
      <c r="A549" s="143"/>
      <c r="B549" s="143"/>
      <c r="C549" s="146"/>
      <c r="D549" s="54" t="s">
        <v>257</v>
      </c>
      <c r="E549" s="63">
        <v>16.47</v>
      </c>
      <c r="F549" s="64">
        <v>12.22</v>
      </c>
      <c r="G549" s="64">
        <v>12.69</v>
      </c>
      <c r="H549" s="64">
        <v>11.05</v>
      </c>
      <c r="I549" s="64">
        <v>14.69</v>
      </c>
      <c r="J549" s="64">
        <v>14.54</v>
      </c>
      <c r="K549" s="64">
        <v>15.32</v>
      </c>
      <c r="L549" s="64">
        <v>13.16</v>
      </c>
      <c r="M549" s="64">
        <v>16.28</v>
      </c>
      <c r="N549" s="64">
        <v>16.010000000000002</v>
      </c>
      <c r="O549" s="64">
        <v>2.0299999999999998</v>
      </c>
      <c r="P549" s="64">
        <v>5.61</v>
      </c>
      <c r="Q549" s="64">
        <v>3.98</v>
      </c>
      <c r="R549" s="64">
        <v>8.65</v>
      </c>
      <c r="S549" s="64">
        <v>9.9499999999999993</v>
      </c>
      <c r="T549" s="64">
        <v>4</v>
      </c>
      <c r="U549" s="64">
        <v>2.88</v>
      </c>
      <c r="V549" s="64">
        <v>5.31</v>
      </c>
      <c r="W549" s="64">
        <v>1.97</v>
      </c>
      <c r="X549" s="72">
        <v>4.66</v>
      </c>
      <c r="Y549" s="38">
        <f t="shared" si="161"/>
        <v>9.5734999999999992</v>
      </c>
      <c r="Z549" s="108">
        <f t="shared" si="162"/>
        <v>5.2839850143219573</v>
      </c>
      <c r="AA549" s="51">
        <f t="shared" si="163"/>
        <v>16.47</v>
      </c>
      <c r="AB549" s="51">
        <f t="shared" si="164"/>
        <v>1.97</v>
      </c>
      <c r="AC549" s="27">
        <f t="shared" si="172"/>
        <v>14.499999999999998</v>
      </c>
    </row>
    <row r="550" spans="1:29" x14ac:dyDescent="0.2">
      <c r="A550" s="141" t="s">
        <v>484</v>
      </c>
      <c r="B550" s="141" t="s">
        <v>168</v>
      </c>
      <c r="C550" s="144" t="s">
        <v>254</v>
      </c>
      <c r="D550" s="52" t="s">
        <v>255</v>
      </c>
      <c r="E550" s="65">
        <v>43.99</v>
      </c>
      <c r="F550" s="66">
        <v>42.16</v>
      </c>
      <c r="G550" s="66">
        <v>41.56</v>
      </c>
      <c r="H550" s="66">
        <v>43.74</v>
      </c>
      <c r="I550" s="66">
        <v>44.05</v>
      </c>
      <c r="J550" s="66">
        <v>45.18</v>
      </c>
      <c r="K550" s="66">
        <v>41.13</v>
      </c>
      <c r="L550" s="66">
        <v>44.02</v>
      </c>
      <c r="M550" s="66">
        <v>44.45</v>
      </c>
      <c r="N550" s="66">
        <v>44.53</v>
      </c>
      <c r="O550" s="66">
        <v>43.96</v>
      </c>
      <c r="P550" s="66">
        <v>43.31</v>
      </c>
      <c r="Q550" s="66">
        <v>43.13</v>
      </c>
      <c r="R550" s="66">
        <v>43.73</v>
      </c>
      <c r="S550" s="66">
        <v>43.13</v>
      </c>
      <c r="T550" s="66">
        <v>48.61</v>
      </c>
      <c r="U550" s="66">
        <v>46.38</v>
      </c>
      <c r="V550" s="66">
        <v>44.17</v>
      </c>
      <c r="W550" s="66">
        <v>44.11</v>
      </c>
      <c r="X550" s="69">
        <v>49.92</v>
      </c>
      <c r="Y550" s="36">
        <f t="shared" si="161"/>
        <v>44.262999999999991</v>
      </c>
      <c r="Z550" s="106">
        <f t="shared" si="162"/>
        <v>2.0800736322999418</v>
      </c>
      <c r="AA550" s="44">
        <f t="shared" si="163"/>
        <v>49.92</v>
      </c>
      <c r="AB550" s="44">
        <f t="shared" si="164"/>
        <v>41.13</v>
      </c>
      <c r="AC550" s="25">
        <f>AA550-AB550</f>
        <v>8.7899999999999991</v>
      </c>
    </row>
    <row r="551" spans="1:29" x14ac:dyDescent="0.2">
      <c r="A551" s="142"/>
      <c r="B551" s="142"/>
      <c r="C551" s="145"/>
      <c r="D551" s="53" t="s">
        <v>256</v>
      </c>
      <c r="E551" s="62">
        <v>1.25</v>
      </c>
      <c r="F551" s="109">
        <v>0.89</v>
      </c>
      <c r="G551" s="109">
        <v>1.01</v>
      </c>
      <c r="H551" s="109">
        <v>1.08</v>
      </c>
      <c r="I551" s="109">
        <v>1.92</v>
      </c>
      <c r="J551" s="109">
        <v>2.44</v>
      </c>
      <c r="K551" s="109">
        <v>1.46</v>
      </c>
      <c r="L551" s="109">
        <v>2.13</v>
      </c>
      <c r="M551" s="109">
        <v>2.13</v>
      </c>
      <c r="N551" s="109">
        <v>2.77</v>
      </c>
      <c r="O551" s="109">
        <v>1.65</v>
      </c>
      <c r="P551" s="109">
        <v>0.23</v>
      </c>
      <c r="Q551" s="109">
        <v>0.78</v>
      </c>
      <c r="R551" s="109">
        <v>1.01</v>
      </c>
      <c r="S551" s="109">
        <v>0.7</v>
      </c>
      <c r="T551" s="109">
        <v>3.75</v>
      </c>
      <c r="U551" s="109">
        <v>2.58</v>
      </c>
      <c r="V551" s="109">
        <v>2.2200000000000002</v>
      </c>
      <c r="W551" s="109">
        <v>2.0099999999999998</v>
      </c>
      <c r="X551" s="70">
        <v>4.16</v>
      </c>
      <c r="Y551" s="37">
        <f t="shared" si="161"/>
        <v>1.8085</v>
      </c>
      <c r="Z551" s="107">
        <f t="shared" si="162"/>
        <v>1.0139255396724158</v>
      </c>
      <c r="AA551" s="35">
        <f t="shared" si="163"/>
        <v>4.16</v>
      </c>
      <c r="AB551" s="35">
        <f t="shared" si="164"/>
        <v>0.23</v>
      </c>
      <c r="AC551" s="26">
        <f t="shared" ref="AC551:AC556" si="173">AA551-AB551</f>
        <v>3.93</v>
      </c>
    </row>
    <row r="552" spans="1:29" x14ac:dyDescent="0.2">
      <c r="A552" s="142"/>
      <c r="B552" s="142"/>
      <c r="C552" s="146"/>
      <c r="D552" s="54" t="s">
        <v>257</v>
      </c>
      <c r="E552" s="62">
        <v>4.2300000000000004</v>
      </c>
      <c r="F552" s="109">
        <v>2.7</v>
      </c>
      <c r="G552" s="109">
        <v>2.66</v>
      </c>
      <c r="H552" s="109">
        <v>3.53</v>
      </c>
      <c r="I552" s="109">
        <v>5.32</v>
      </c>
      <c r="J552" s="109">
        <v>6.7</v>
      </c>
      <c r="K552" s="109">
        <v>3.35</v>
      </c>
      <c r="L552" s="109">
        <v>5.2</v>
      </c>
      <c r="M552" s="109">
        <v>5.73</v>
      </c>
      <c r="N552" s="109">
        <v>6.77</v>
      </c>
      <c r="O552" s="109">
        <v>4.32</v>
      </c>
      <c r="P552" s="109">
        <v>0.78</v>
      </c>
      <c r="Q552" s="109">
        <v>2.12</v>
      </c>
      <c r="R552" s="109">
        <v>2.68</v>
      </c>
      <c r="S552" s="109">
        <v>2.31</v>
      </c>
      <c r="T552" s="109">
        <v>9.25</v>
      </c>
      <c r="U552" s="109">
        <v>6.94</v>
      </c>
      <c r="V552" s="109">
        <v>5.62</v>
      </c>
      <c r="W552" s="109">
        <v>5.29</v>
      </c>
      <c r="X552" s="70">
        <v>9.91</v>
      </c>
      <c r="Y552" s="37">
        <f t="shared" si="161"/>
        <v>4.7705000000000002</v>
      </c>
      <c r="Z552" s="107">
        <f t="shared" si="162"/>
        <v>2.3783352758201519</v>
      </c>
      <c r="AA552" s="35">
        <f t="shared" si="163"/>
        <v>9.91</v>
      </c>
      <c r="AB552" s="35">
        <f t="shared" si="164"/>
        <v>0.78</v>
      </c>
      <c r="AC552" s="26">
        <f t="shared" si="173"/>
        <v>9.1300000000000008</v>
      </c>
    </row>
    <row r="553" spans="1:29" x14ac:dyDescent="0.2">
      <c r="A553" s="142"/>
      <c r="B553" s="142"/>
      <c r="C553" s="55" t="s">
        <v>258</v>
      </c>
      <c r="D553" s="56" t="s">
        <v>259</v>
      </c>
      <c r="E553" s="61">
        <v>85</v>
      </c>
      <c r="F553" s="110">
        <v>87</v>
      </c>
      <c r="G553" s="110">
        <v>86</v>
      </c>
      <c r="H553" s="110">
        <v>85</v>
      </c>
      <c r="I553" s="110">
        <v>85</v>
      </c>
      <c r="J553" s="110">
        <v>85</v>
      </c>
      <c r="K553" s="110">
        <v>87</v>
      </c>
      <c r="L553" s="110">
        <v>85</v>
      </c>
      <c r="M553" s="110">
        <v>85</v>
      </c>
      <c r="N553" s="110">
        <v>85</v>
      </c>
      <c r="O553" s="110">
        <v>85</v>
      </c>
      <c r="P553" s="110">
        <v>88</v>
      </c>
      <c r="Q553" s="110">
        <v>87</v>
      </c>
      <c r="R553" s="110">
        <v>86</v>
      </c>
      <c r="S553" s="110">
        <v>87</v>
      </c>
      <c r="T553" s="110">
        <v>85</v>
      </c>
      <c r="U553" s="110">
        <v>86</v>
      </c>
      <c r="V553" s="110">
        <v>88</v>
      </c>
      <c r="W553" s="110">
        <v>88</v>
      </c>
      <c r="X553" s="71">
        <v>85</v>
      </c>
      <c r="Y553" s="37">
        <f t="shared" ref="Y553:Y616" si="174">AVERAGE(E553:X553)</f>
        <v>86</v>
      </c>
      <c r="Z553" s="107">
        <f t="shared" ref="Z553:Z570" si="175">STDEV(E553:X553)</f>
        <v>1.1697953037312037</v>
      </c>
      <c r="AA553" s="35">
        <f t="shared" ref="AA553:AA570" si="176">MAX(E553:X553)</f>
        <v>88</v>
      </c>
      <c r="AB553" s="35">
        <f t="shared" ref="AB553:AB570" si="177">MIN(E553:X553)</f>
        <v>85</v>
      </c>
      <c r="AC553" s="26">
        <f t="shared" si="173"/>
        <v>3</v>
      </c>
    </row>
    <row r="554" spans="1:29" x14ac:dyDescent="0.2">
      <c r="A554" s="142"/>
      <c r="B554" s="142"/>
      <c r="C554" s="144" t="s">
        <v>260</v>
      </c>
      <c r="D554" s="52" t="s">
        <v>255</v>
      </c>
      <c r="E554" s="62">
        <v>38.03</v>
      </c>
      <c r="F554" s="109">
        <v>35.51</v>
      </c>
      <c r="G554" s="109">
        <v>34.869999999999997</v>
      </c>
      <c r="H554" s="109">
        <v>37.65</v>
      </c>
      <c r="I554" s="109">
        <v>38.06</v>
      </c>
      <c r="J554" s="109">
        <v>39.43</v>
      </c>
      <c r="K554" s="109">
        <v>34.21</v>
      </c>
      <c r="L554" s="109">
        <v>38.01</v>
      </c>
      <c r="M554" s="109">
        <v>38.6</v>
      </c>
      <c r="N554" s="109">
        <v>38.630000000000003</v>
      </c>
      <c r="O554" s="109">
        <v>37.93</v>
      </c>
      <c r="P554" s="109">
        <v>36.93</v>
      </c>
      <c r="Q554" s="109">
        <v>36.79</v>
      </c>
      <c r="R554" s="109">
        <v>37.58</v>
      </c>
      <c r="S554" s="109">
        <v>36.75</v>
      </c>
      <c r="T554" s="109">
        <v>43.53</v>
      </c>
      <c r="U554" s="109">
        <v>40.82</v>
      </c>
      <c r="V554" s="109">
        <v>38.01</v>
      </c>
      <c r="W554" s="109">
        <v>37.94</v>
      </c>
      <c r="X554" s="70">
        <v>45.11</v>
      </c>
      <c r="Y554" s="37">
        <f t="shared" si="174"/>
        <v>38.219499999999996</v>
      </c>
      <c r="Z554" s="107">
        <f t="shared" si="175"/>
        <v>2.5728163454410078</v>
      </c>
      <c r="AA554" s="35">
        <f t="shared" si="176"/>
        <v>45.11</v>
      </c>
      <c r="AB554" s="35">
        <f t="shared" si="177"/>
        <v>34.21</v>
      </c>
      <c r="AC554" s="26">
        <f t="shared" si="173"/>
        <v>10.899999999999999</v>
      </c>
    </row>
    <row r="555" spans="1:29" x14ac:dyDescent="0.2">
      <c r="A555" s="142"/>
      <c r="B555" s="142"/>
      <c r="C555" s="145"/>
      <c r="D555" s="53" t="s">
        <v>256</v>
      </c>
      <c r="E555" s="62">
        <v>1.44</v>
      </c>
      <c r="F555" s="109">
        <v>0.97</v>
      </c>
      <c r="G555" s="109">
        <v>1.1200000000000001</v>
      </c>
      <c r="H555" s="109">
        <v>1.22</v>
      </c>
      <c r="I555" s="109">
        <v>2.25</v>
      </c>
      <c r="J555" s="109">
        <v>2.87</v>
      </c>
      <c r="K555" s="109">
        <v>1.7</v>
      </c>
      <c r="L555" s="109">
        <v>2.52</v>
      </c>
      <c r="M555" s="109">
        <v>2.5099999999999998</v>
      </c>
      <c r="N555" s="109">
        <v>3.31</v>
      </c>
      <c r="O555" s="109">
        <v>1.92</v>
      </c>
      <c r="P555" s="109">
        <v>0.14000000000000001</v>
      </c>
      <c r="Q555" s="109">
        <v>0.84</v>
      </c>
      <c r="R555" s="109">
        <v>1.1100000000000001</v>
      </c>
      <c r="S555" s="109">
        <v>0.73</v>
      </c>
      <c r="T555" s="109">
        <v>4.3899999999999997</v>
      </c>
      <c r="U555" s="109">
        <v>3.05</v>
      </c>
      <c r="V555" s="109">
        <v>2.63</v>
      </c>
      <c r="W555" s="109">
        <v>2.37</v>
      </c>
      <c r="X555" s="70">
        <v>4.83</v>
      </c>
      <c r="Y555" s="37">
        <f t="shared" si="174"/>
        <v>2.0959999999999996</v>
      </c>
      <c r="Z555" s="107">
        <f t="shared" si="175"/>
        <v>1.2205020537294871</v>
      </c>
      <c r="AA555" s="35">
        <f t="shared" si="176"/>
        <v>4.83</v>
      </c>
      <c r="AB555" s="35">
        <f t="shared" si="177"/>
        <v>0.14000000000000001</v>
      </c>
      <c r="AC555" s="26">
        <f t="shared" si="173"/>
        <v>4.6900000000000004</v>
      </c>
    </row>
    <row r="556" spans="1:29" x14ac:dyDescent="0.2">
      <c r="A556" s="143"/>
      <c r="B556" s="143"/>
      <c r="C556" s="146"/>
      <c r="D556" s="54" t="s">
        <v>257</v>
      </c>
      <c r="E556" s="63">
        <v>5.87</v>
      </c>
      <c r="F556" s="64">
        <v>3.92</v>
      </c>
      <c r="G556" s="64">
        <v>3.98</v>
      </c>
      <c r="H556" s="64">
        <v>4.95</v>
      </c>
      <c r="I556" s="64">
        <v>7.27</v>
      </c>
      <c r="J556" s="64">
        <v>8.9700000000000006</v>
      </c>
      <c r="K556" s="64">
        <v>4.95</v>
      </c>
      <c r="L556" s="64">
        <v>7.17</v>
      </c>
      <c r="M556" s="64">
        <v>7.78</v>
      </c>
      <c r="N556" s="64">
        <v>9.15</v>
      </c>
      <c r="O556" s="64">
        <v>5.97</v>
      </c>
      <c r="P556" s="64">
        <v>1.25</v>
      </c>
      <c r="Q556" s="64">
        <v>2.99</v>
      </c>
      <c r="R556" s="64">
        <v>3.65</v>
      </c>
      <c r="S556" s="64">
        <v>3.22</v>
      </c>
      <c r="T556" s="64">
        <v>11.66</v>
      </c>
      <c r="U556" s="64">
        <v>8.9499999999999993</v>
      </c>
      <c r="V556" s="64">
        <v>7.49</v>
      </c>
      <c r="W556" s="64">
        <v>7.06</v>
      </c>
      <c r="X556" s="72">
        <v>12.33</v>
      </c>
      <c r="Y556" s="38">
        <f t="shared" si="174"/>
        <v>6.4290000000000003</v>
      </c>
      <c r="Z556" s="108">
        <f t="shared" si="175"/>
        <v>2.9097529285599397</v>
      </c>
      <c r="AA556" s="51">
        <f t="shared" si="176"/>
        <v>12.33</v>
      </c>
      <c r="AB556" s="51">
        <f t="shared" si="177"/>
        <v>1.25</v>
      </c>
      <c r="AC556" s="27">
        <f t="shared" si="173"/>
        <v>11.08</v>
      </c>
    </row>
    <row r="557" spans="1:29" x14ac:dyDescent="0.2">
      <c r="A557" s="141" t="s">
        <v>484</v>
      </c>
      <c r="B557" s="141" t="s">
        <v>169</v>
      </c>
      <c r="C557" s="144" t="s">
        <v>254</v>
      </c>
      <c r="D557" s="52" t="s">
        <v>255</v>
      </c>
      <c r="E557" s="65">
        <v>54.03</v>
      </c>
      <c r="F557" s="66">
        <v>58.16</v>
      </c>
      <c r="G557" s="66">
        <v>56.09</v>
      </c>
      <c r="H557" s="66">
        <v>56.26</v>
      </c>
      <c r="I557" s="66">
        <v>54.72</v>
      </c>
      <c r="J557" s="66">
        <v>56.15</v>
      </c>
      <c r="K557" s="66">
        <v>56.14</v>
      </c>
      <c r="L557" s="66">
        <v>57.04</v>
      </c>
      <c r="M557" s="66">
        <v>58.98</v>
      </c>
      <c r="N557" s="66">
        <v>58.37</v>
      </c>
      <c r="O557" s="66">
        <v>50.09</v>
      </c>
      <c r="P557" s="66">
        <v>47.25</v>
      </c>
      <c r="Q557" s="66">
        <v>49.51</v>
      </c>
      <c r="R557" s="66">
        <v>47.96</v>
      </c>
      <c r="S557" s="66">
        <v>49.51</v>
      </c>
      <c r="T557" s="66">
        <v>48.17</v>
      </c>
      <c r="U557" s="66">
        <v>46.11</v>
      </c>
      <c r="V557" s="66">
        <v>47.91</v>
      </c>
      <c r="W557" s="66">
        <v>51.47</v>
      </c>
      <c r="X557" s="69">
        <v>45.73</v>
      </c>
      <c r="Y557" s="36">
        <f t="shared" si="174"/>
        <v>52.482499999999995</v>
      </c>
      <c r="Z557" s="106">
        <f t="shared" si="175"/>
        <v>4.5268832952066536</v>
      </c>
      <c r="AA557" s="44">
        <f t="shared" si="176"/>
        <v>58.98</v>
      </c>
      <c r="AB557" s="44">
        <f t="shared" si="177"/>
        <v>45.73</v>
      </c>
      <c r="AC557" s="25">
        <f>AA557-AB557</f>
        <v>13.25</v>
      </c>
    </row>
    <row r="558" spans="1:29" x14ac:dyDescent="0.2">
      <c r="A558" s="142"/>
      <c r="B558" s="142"/>
      <c r="C558" s="145"/>
      <c r="D558" s="53" t="s">
        <v>256</v>
      </c>
      <c r="E558" s="62">
        <v>3.47</v>
      </c>
      <c r="F558" s="109">
        <v>2.5099999999999998</v>
      </c>
      <c r="G558" s="109">
        <v>2.89</v>
      </c>
      <c r="H558" s="109">
        <v>2.95</v>
      </c>
      <c r="I558" s="109">
        <v>2.2000000000000002</v>
      </c>
      <c r="J558" s="109">
        <v>1.91</v>
      </c>
      <c r="K558" s="109">
        <v>3.09</v>
      </c>
      <c r="L558" s="109">
        <v>2.7</v>
      </c>
      <c r="M558" s="109">
        <v>2.96</v>
      </c>
      <c r="N558" s="109">
        <v>3.87</v>
      </c>
      <c r="O558" s="109">
        <v>3.24</v>
      </c>
      <c r="P558" s="109">
        <v>2.77</v>
      </c>
      <c r="Q558" s="109">
        <v>4.47</v>
      </c>
      <c r="R558" s="109">
        <v>4.6399999999999997</v>
      </c>
      <c r="S558" s="109">
        <v>4.6399999999999997</v>
      </c>
      <c r="T558" s="109">
        <v>2.62</v>
      </c>
      <c r="U558" s="109">
        <v>1.95</v>
      </c>
      <c r="V558" s="109">
        <v>3.46</v>
      </c>
      <c r="W558" s="109">
        <v>2.85</v>
      </c>
      <c r="X558" s="70">
        <v>2.79</v>
      </c>
      <c r="Y558" s="37">
        <f t="shared" si="174"/>
        <v>3.0990000000000002</v>
      </c>
      <c r="Z558" s="107">
        <f t="shared" si="175"/>
        <v>0.7993411760878274</v>
      </c>
      <c r="AA558" s="35">
        <f t="shared" si="176"/>
        <v>4.6399999999999997</v>
      </c>
      <c r="AB558" s="35">
        <f t="shared" si="177"/>
        <v>1.91</v>
      </c>
      <c r="AC558" s="26">
        <f t="shared" ref="AC558:AC563" si="178">AA558-AB558</f>
        <v>2.7299999999999995</v>
      </c>
    </row>
    <row r="559" spans="1:29" x14ac:dyDescent="0.2">
      <c r="A559" s="142"/>
      <c r="B559" s="142"/>
      <c r="C559" s="146"/>
      <c r="D559" s="54" t="s">
        <v>257</v>
      </c>
      <c r="E559" s="62">
        <v>10</v>
      </c>
      <c r="F559" s="109">
        <v>8.77</v>
      </c>
      <c r="G559" s="109">
        <v>8.85</v>
      </c>
      <c r="H559" s="109">
        <v>8.6</v>
      </c>
      <c r="I559" s="109">
        <v>8.59</v>
      </c>
      <c r="J559" s="109">
        <v>7.56</v>
      </c>
      <c r="K559" s="109">
        <v>10.14</v>
      </c>
      <c r="L559" s="109">
        <v>9.07</v>
      </c>
      <c r="M559" s="109">
        <v>10.72</v>
      </c>
      <c r="N559" s="109">
        <v>12.13</v>
      </c>
      <c r="O559" s="109">
        <v>8.5399999999999991</v>
      </c>
      <c r="P559" s="109">
        <v>6.99</v>
      </c>
      <c r="Q559" s="109">
        <v>10.39</v>
      </c>
      <c r="R559" s="109">
        <v>9.73</v>
      </c>
      <c r="S559" s="109">
        <v>10.76</v>
      </c>
      <c r="T559" s="109">
        <v>7.38</v>
      </c>
      <c r="U559" s="109">
        <v>5.85</v>
      </c>
      <c r="V559" s="109">
        <v>8.59</v>
      </c>
      <c r="W559" s="109">
        <v>8.7899999999999991</v>
      </c>
      <c r="X559" s="70">
        <v>6.78</v>
      </c>
      <c r="Y559" s="37">
        <f t="shared" si="174"/>
        <v>8.9114999999999984</v>
      </c>
      <c r="Z559" s="107">
        <f t="shared" si="175"/>
        <v>1.5369493879281391</v>
      </c>
      <c r="AA559" s="35">
        <f t="shared" si="176"/>
        <v>12.13</v>
      </c>
      <c r="AB559" s="35">
        <f t="shared" si="177"/>
        <v>5.85</v>
      </c>
      <c r="AC559" s="26">
        <f t="shared" si="178"/>
        <v>6.2800000000000011</v>
      </c>
    </row>
    <row r="560" spans="1:29" x14ac:dyDescent="0.2">
      <c r="A560" s="142"/>
      <c r="B560" s="142"/>
      <c r="C560" s="55" t="s">
        <v>258</v>
      </c>
      <c r="D560" s="56" t="s">
        <v>259</v>
      </c>
      <c r="E560" s="61">
        <v>84</v>
      </c>
      <c r="F560" s="110">
        <v>78</v>
      </c>
      <c r="G560" s="110">
        <v>79</v>
      </c>
      <c r="H560" s="110">
        <v>79</v>
      </c>
      <c r="I560" s="110">
        <v>83</v>
      </c>
      <c r="J560" s="110">
        <v>82</v>
      </c>
      <c r="K560" s="110">
        <v>81</v>
      </c>
      <c r="L560" s="110">
        <v>79</v>
      </c>
      <c r="M560" s="110">
        <v>82</v>
      </c>
      <c r="N560" s="110">
        <v>82</v>
      </c>
      <c r="O560" s="110">
        <v>84</v>
      </c>
      <c r="P560" s="110">
        <v>85</v>
      </c>
      <c r="Q560" s="110">
        <v>84</v>
      </c>
      <c r="R560" s="110">
        <v>85</v>
      </c>
      <c r="S560" s="110">
        <v>84</v>
      </c>
      <c r="T560" s="110">
        <v>86</v>
      </c>
      <c r="U560" s="110">
        <v>87</v>
      </c>
      <c r="V560" s="110">
        <v>85</v>
      </c>
      <c r="W560" s="110">
        <v>84</v>
      </c>
      <c r="X560" s="71">
        <v>86</v>
      </c>
      <c r="Y560" s="37">
        <f t="shared" si="174"/>
        <v>82.95</v>
      </c>
      <c r="Z560" s="107">
        <f t="shared" si="175"/>
        <v>2.6252819397462619</v>
      </c>
      <c r="AA560" s="35">
        <f t="shared" si="176"/>
        <v>87</v>
      </c>
      <c r="AB560" s="35">
        <f t="shared" si="177"/>
        <v>78</v>
      </c>
      <c r="AC560" s="26">
        <f t="shared" si="178"/>
        <v>9</v>
      </c>
    </row>
    <row r="561" spans="1:29" x14ac:dyDescent="0.2">
      <c r="A561" s="142"/>
      <c r="B561" s="142"/>
      <c r="C561" s="144" t="s">
        <v>260</v>
      </c>
      <c r="D561" s="52" t="s">
        <v>255</v>
      </c>
      <c r="E561" s="62">
        <v>49.88</v>
      </c>
      <c r="F561" s="109">
        <v>54.75</v>
      </c>
      <c r="G561" s="109">
        <v>52.44</v>
      </c>
      <c r="H561" s="109">
        <v>52.63</v>
      </c>
      <c r="I561" s="109">
        <v>50.72</v>
      </c>
      <c r="J561" s="109">
        <v>52.32</v>
      </c>
      <c r="K561" s="109">
        <v>52.4</v>
      </c>
      <c r="L561" s="109">
        <v>53.49</v>
      </c>
      <c r="M561" s="109">
        <v>55.5</v>
      </c>
      <c r="N561" s="109">
        <v>54.8</v>
      </c>
      <c r="O561" s="109">
        <v>45.37</v>
      </c>
      <c r="P561" s="109">
        <v>41.96</v>
      </c>
      <c r="Q561" s="109">
        <v>44.65</v>
      </c>
      <c r="R561" s="109">
        <v>42.77</v>
      </c>
      <c r="S561" s="109">
        <v>44.66</v>
      </c>
      <c r="T561" s="109">
        <v>42.98</v>
      </c>
      <c r="U561" s="109">
        <v>40.4</v>
      </c>
      <c r="V561" s="109">
        <v>42.76</v>
      </c>
      <c r="W561" s="109">
        <v>46.95</v>
      </c>
      <c r="X561" s="70">
        <v>40.06</v>
      </c>
      <c r="Y561" s="37">
        <f t="shared" si="174"/>
        <v>48.0745</v>
      </c>
      <c r="Z561" s="107">
        <f t="shared" si="175"/>
        <v>5.3107680830158115</v>
      </c>
      <c r="AA561" s="35">
        <f t="shared" si="176"/>
        <v>55.5</v>
      </c>
      <c r="AB561" s="35">
        <f t="shared" si="177"/>
        <v>40.06</v>
      </c>
      <c r="AC561" s="26">
        <f t="shared" si="178"/>
        <v>15.439999999999998</v>
      </c>
    </row>
    <row r="562" spans="1:29" x14ac:dyDescent="0.2">
      <c r="A562" s="142"/>
      <c r="B562" s="142"/>
      <c r="C562" s="145"/>
      <c r="D562" s="53" t="s">
        <v>256</v>
      </c>
      <c r="E562" s="62">
        <v>3.91</v>
      </c>
      <c r="F562" s="109">
        <v>2.77</v>
      </c>
      <c r="G562" s="109">
        <v>3.24</v>
      </c>
      <c r="H562" s="109">
        <v>3.29</v>
      </c>
      <c r="I562" s="109">
        <v>2.44</v>
      </c>
      <c r="J562" s="109">
        <v>2.1</v>
      </c>
      <c r="K562" s="109">
        <v>3.43</v>
      </c>
      <c r="L562" s="109">
        <v>3</v>
      </c>
      <c r="M562" s="109">
        <v>3.25</v>
      </c>
      <c r="N562" s="109">
        <v>4.2699999999999996</v>
      </c>
      <c r="O562" s="109">
        <v>3.75</v>
      </c>
      <c r="P562" s="109">
        <v>3.26</v>
      </c>
      <c r="Q562" s="109">
        <v>5.22</v>
      </c>
      <c r="R562" s="109">
        <v>5.46</v>
      </c>
      <c r="S562" s="109">
        <v>5.41</v>
      </c>
      <c r="T562" s="109">
        <v>3.05</v>
      </c>
      <c r="U562" s="109">
        <v>2.2799999999999998</v>
      </c>
      <c r="V562" s="109">
        <v>4.08</v>
      </c>
      <c r="W562" s="109">
        <v>3.26</v>
      </c>
      <c r="X562" s="70">
        <v>3.32</v>
      </c>
      <c r="Y562" s="37">
        <f t="shared" si="174"/>
        <v>3.5394999999999994</v>
      </c>
      <c r="Z562" s="107">
        <f t="shared" si="175"/>
        <v>0.95864199453404719</v>
      </c>
      <c r="AA562" s="35">
        <f t="shared" si="176"/>
        <v>5.46</v>
      </c>
      <c r="AB562" s="35">
        <f t="shared" si="177"/>
        <v>2.1</v>
      </c>
      <c r="AC562" s="26">
        <f t="shared" si="178"/>
        <v>3.36</v>
      </c>
    </row>
    <row r="563" spans="1:29" x14ac:dyDescent="0.2">
      <c r="A563" s="143"/>
      <c r="B563" s="143"/>
      <c r="C563" s="146"/>
      <c r="D563" s="54" t="s">
        <v>257</v>
      </c>
      <c r="E563" s="63">
        <v>11.95</v>
      </c>
      <c r="F563" s="64">
        <v>10.199999999999999</v>
      </c>
      <c r="G563" s="64">
        <v>10.46</v>
      </c>
      <c r="H563" s="64">
        <v>10.17</v>
      </c>
      <c r="I563" s="64">
        <v>10.220000000000001</v>
      </c>
      <c r="J563" s="64">
        <v>8.89</v>
      </c>
      <c r="K563" s="64">
        <v>11.97</v>
      </c>
      <c r="L563" s="64">
        <v>10.64</v>
      </c>
      <c r="M563" s="64">
        <v>12.4</v>
      </c>
      <c r="N563" s="64">
        <v>14.09</v>
      </c>
      <c r="O563" s="64">
        <v>10.6</v>
      </c>
      <c r="P563" s="64">
        <v>8.98</v>
      </c>
      <c r="Q563" s="64">
        <v>13.02</v>
      </c>
      <c r="R563" s="64">
        <v>12.36</v>
      </c>
      <c r="S563" s="64">
        <v>13.48</v>
      </c>
      <c r="T563" s="64">
        <v>9.32</v>
      </c>
      <c r="U563" s="64">
        <v>7.57</v>
      </c>
      <c r="V563" s="64">
        <v>10.94</v>
      </c>
      <c r="W563" s="64">
        <v>10.75</v>
      </c>
      <c r="X563" s="72">
        <v>8.8699999999999992</v>
      </c>
      <c r="Y563" s="38">
        <f t="shared" si="174"/>
        <v>10.843999999999998</v>
      </c>
      <c r="Z563" s="108">
        <f t="shared" si="175"/>
        <v>1.7042745022288541</v>
      </c>
      <c r="AA563" s="51">
        <f t="shared" si="176"/>
        <v>14.09</v>
      </c>
      <c r="AB563" s="51">
        <f t="shared" si="177"/>
        <v>7.57</v>
      </c>
      <c r="AC563" s="27">
        <f t="shared" si="178"/>
        <v>6.52</v>
      </c>
    </row>
    <row r="564" spans="1:29" x14ac:dyDescent="0.2">
      <c r="A564" s="141" t="s">
        <v>484</v>
      </c>
      <c r="B564" s="141" t="s">
        <v>170</v>
      </c>
      <c r="C564" s="144" t="s">
        <v>254</v>
      </c>
      <c r="D564" s="52" t="s">
        <v>255</v>
      </c>
      <c r="E564" s="65">
        <v>66.11</v>
      </c>
      <c r="F564" s="66">
        <v>64.25</v>
      </c>
      <c r="G564" s="66">
        <v>64.36</v>
      </c>
      <c r="H564" s="66">
        <v>60.72</v>
      </c>
      <c r="I564" s="66">
        <v>62.9</v>
      </c>
      <c r="J564" s="66">
        <v>64.12</v>
      </c>
      <c r="K564" s="66">
        <v>62.18</v>
      </c>
      <c r="L564" s="66">
        <v>63.29</v>
      </c>
      <c r="M564" s="66">
        <v>59.92</v>
      </c>
      <c r="N564" s="66">
        <v>60.47</v>
      </c>
      <c r="O564" s="66">
        <v>52.5</v>
      </c>
      <c r="P564" s="66">
        <v>51.62</v>
      </c>
      <c r="Q564" s="66">
        <v>53.18</v>
      </c>
      <c r="R564" s="66">
        <v>55.35</v>
      </c>
      <c r="S564" s="66">
        <v>54.39</v>
      </c>
      <c r="T564" s="66">
        <v>54.7</v>
      </c>
      <c r="U564" s="66">
        <v>53.83</v>
      </c>
      <c r="V564" s="66">
        <v>56.6</v>
      </c>
      <c r="W564" s="66">
        <v>55.79</v>
      </c>
      <c r="X564" s="69">
        <v>52.87</v>
      </c>
      <c r="Y564" s="36">
        <f t="shared" si="174"/>
        <v>58.457499999999996</v>
      </c>
      <c r="Z564" s="106">
        <f t="shared" si="175"/>
        <v>4.8171075346103711</v>
      </c>
      <c r="AA564" s="44">
        <f t="shared" si="176"/>
        <v>66.11</v>
      </c>
      <c r="AB564" s="44">
        <f t="shared" si="177"/>
        <v>51.62</v>
      </c>
      <c r="AC564" s="25">
        <f>AA564-AB564</f>
        <v>14.490000000000002</v>
      </c>
    </row>
    <row r="565" spans="1:29" x14ac:dyDescent="0.2">
      <c r="A565" s="142"/>
      <c r="B565" s="142"/>
      <c r="C565" s="145"/>
      <c r="D565" s="53" t="s">
        <v>256</v>
      </c>
      <c r="E565" s="62">
        <v>5.0599999999999996</v>
      </c>
      <c r="F565" s="109">
        <v>6.24</v>
      </c>
      <c r="G565" s="109">
        <v>5.84</v>
      </c>
      <c r="H565" s="109">
        <v>6.34</v>
      </c>
      <c r="I565" s="109">
        <v>5.68</v>
      </c>
      <c r="J565" s="109">
        <v>6.25</v>
      </c>
      <c r="K565" s="109">
        <v>5.34</v>
      </c>
      <c r="L565" s="109">
        <v>5.71</v>
      </c>
      <c r="M565" s="109">
        <v>6.2</v>
      </c>
      <c r="N565" s="109">
        <v>5.92</v>
      </c>
      <c r="O565" s="109">
        <v>4.3</v>
      </c>
      <c r="P565" s="109">
        <v>4.34</v>
      </c>
      <c r="Q565" s="109">
        <v>4.68</v>
      </c>
      <c r="R565" s="109">
        <v>4.34</v>
      </c>
      <c r="S565" s="109">
        <v>4.55</v>
      </c>
      <c r="T565" s="109">
        <v>4.3099999999999996</v>
      </c>
      <c r="U565" s="109">
        <v>4.2699999999999996</v>
      </c>
      <c r="V565" s="109">
        <v>4.46</v>
      </c>
      <c r="W565" s="109">
        <v>4.59</v>
      </c>
      <c r="X565" s="70">
        <v>4.07</v>
      </c>
      <c r="Y565" s="37">
        <f t="shared" si="174"/>
        <v>5.1245000000000003</v>
      </c>
      <c r="Z565" s="107">
        <f t="shared" si="175"/>
        <v>0.81638145753717006</v>
      </c>
      <c r="AA565" s="35">
        <f t="shared" si="176"/>
        <v>6.34</v>
      </c>
      <c r="AB565" s="35">
        <f t="shared" si="177"/>
        <v>4.07</v>
      </c>
      <c r="AC565" s="26">
        <f t="shared" ref="AC565:AC570" si="179">AA565-AB565</f>
        <v>2.2699999999999996</v>
      </c>
    </row>
    <row r="566" spans="1:29" x14ac:dyDescent="0.2">
      <c r="A566" s="142"/>
      <c r="B566" s="142"/>
      <c r="C566" s="146"/>
      <c r="D566" s="54" t="s">
        <v>257</v>
      </c>
      <c r="E566" s="62">
        <v>14.53</v>
      </c>
      <c r="F566" s="109">
        <v>16.239999999999998</v>
      </c>
      <c r="G566" s="109">
        <v>15.61</v>
      </c>
      <c r="H566" s="109">
        <v>16.03</v>
      </c>
      <c r="I566" s="109">
        <v>15.12</v>
      </c>
      <c r="J566" s="109">
        <v>16.77</v>
      </c>
      <c r="K566" s="109">
        <v>14.57</v>
      </c>
      <c r="L566" s="109">
        <v>15.08</v>
      </c>
      <c r="M566" s="109">
        <v>15.76</v>
      </c>
      <c r="N566" s="109">
        <v>14.73</v>
      </c>
      <c r="O566" s="109">
        <v>11.85</v>
      </c>
      <c r="P566" s="109">
        <v>11.58</v>
      </c>
      <c r="Q566" s="109">
        <v>12.54</v>
      </c>
      <c r="R566" s="109">
        <v>12.2</v>
      </c>
      <c r="S566" s="109">
        <v>12.09</v>
      </c>
      <c r="T566" s="109">
        <v>12.7</v>
      </c>
      <c r="U566" s="109">
        <v>11.75</v>
      </c>
      <c r="V566" s="109">
        <v>12.75</v>
      </c>
      <c r="W566" s="109">
        <v>13.03</v>
      </c>
      <c r="X566" s="70">
        <v>11.01</v>
      </c>
      <c r="Y566" s="37">
        <f t="shared" si="174"/>
        <v>13.796999999999997</v>
      </c>
      <c r="Z566" s="107">
        <f t="shared" si="175"/>
        <v>1.8199337755447422</v>
      </c>
      <c r="AA566" s="35">
        <f t="shared" si="176"/>
        <v>16.77</v>
      </c>
      <c r="AB566" s="35">
        <f t="shared" si="177"/>
        <v>11.01</v>
      </c>
      <c r="AC566" s="26">
        <f t="shared" si="179"/>
        <v>5.76</v>
      </c>
    </row>
    <row r="567" spans="1:29" x14ac:dyDescent="0.2">
      <c r="A567" s="142"/>
      <c r="B567" s="142"/>
      <c r="C567" s="55" t="s">
        <v>258</v>
      </c>
      <c r="D567" s="56" t="s">
        <v>259</v>
      </c>
      <c r="E567" s="61">
        <v>76</v>
      </c>
      <c r="F567" s="110">
        <v>76</v>
      </c>
      <c r="G567" s="110">
        <v>76</v>
      </c>
      <c r="H567" s="110">
        <v>76</v>
      </c>
      <c r="I567" s="110">
        <v>77</v>
      </c>
      <c r="J567" s="110">
        <v>77</v>
      </c>
      <c r="K567" s="110">
        <v>80</v>
      </c>
      <c r="L567" s="110">
        <v>77</v>
      </c>
      <c r="M567" s="110">
        <v>78</v>
      </c>
      <c r="N567" s="110">
        <v>76</v>
      </c>
      <c r="O567" s="110">
        <v>84</v>
      </c>
      <c r="P567" s="110">
        <v>85</v>
      </c>
      <c r="Q567" s="110">
        <v>84</v>
      </c>
      <c r="R567" s="110">
        <v>83</v>
      </c>
      <c r="S567" s="110">
        <v>82</v>
      </c>
      <c r="T567" s="110">
        <v>86</v>
      </c>
      <c r="U567" s="110">
        <v>84</v>
      </c>
      <c r="V567" s="110">
        <v>80</v>
      </c>
      <c r="W567" s="110">
        <v>81</v>
      </c>
      <c r="X567" s="71">
        <v>82</v>
      </c>
      <c r="Y567" s="37">
        <f t="shared" si="174"/>
        <v>80</v>
      </c>
      <c r="Z567" s="107">
        <f t="shared" si="175"/>
        <v>3.539253563885143</v>
      </c>
      <c r="AA567" s="35">
        <f t="shared" si="176"/>
        <v>86</v>
      </c>
      <c r="AB567" s="35">
        <f t="shared" si="177"/>
        <v>76</v>
      </c>
      <c r="AC567" s="26">
        <f t="shared" si="179"/>
        <v>10</v>
      </c>
    </row>
    <row r="568" spans="1:29" x14ac:dyDescent="0.2">
      <c r="A568" s="142"/>
      <c r="B568" s="142"/>
      <c r="C568" s="144" t="s">
        <v>260</v>
      </c>
      <c r="D568" s="52" t="s">
        <v>255</v>
      </c>
      <c r="E568" s="62">
        <v>63.45</v>
      </c>
      <c r="F568" s="109">
        <v>61.44</v>
      </c>
      <c r="G568" s="109">
        <v>61.55</v>
      </c>
      <c r="H568" s="109">
        <v>57.63</v>
      </c>
      <c r="I568" s="109">
        <v>59.96</v>
      </c>
      <c r="J568" s="109">
        <v>61.28</v>
      </c>
      <c r="K568" s="109">
        <v>59.07</v>
      </c>
      <c r="L568" s="109">
        <v>60.38</v>
      </c>
      <c r="M568" s="109">
        <v>56.66</v>
      </c>
      <c r="N568" s="109">
        <v>57.37</v>
      </c>
      <c r="O568" s="109">
        <v>48.12</v>
      </c>
      <c r="P568" s="109">
        <v>47.08</v>
      </c>
      <c r="Q568" s="109">
        <v>48.91</v>
      </c>
      <c r="R568" s="109">
        <v>51.41</v>
      </c>
      <c r="S568" s="109">
        <v>50.35</v>
      </c>
      <c r="T568" s="109">
        <v>50.5</v>
      </c>
      <c r="U568" s="109">
        <v>49.62</v>
      </c>
      <c r="V568" s="109">
        <v>52.92</v>
      </c>
      <c r="W568" s="109">
        <v>52.02</v>
      </c>
      <c r="X568" s="70">
        <v>48.66</v>
      </c>
      <c r="Y568" s="37">
        <f t="shared" si="174"/>
        <v>54.919000000000004</v>
      </c>
      <c r="Z568" s="107">
        <f t="shared" si="175"/>
        <v>5.4519063783134376</v>
      </c>
      <c r="AA568" s="35">
        <f t="shared" si="176"/>
        <v>63.45</v>
      </c>
      <c r="AB568" s="35">
        <f t="shared" si="177"/>
        <v>47.08</v>
      </c>
      <c r="AC568" s="26">
        <f t="shared" si="179"/>
        <v>16.370000000000005</v>
      </c>
    </row>
    <row r="569" spans="1:29" x14ac:dyDescent="0.2">
      <c r="A569" s="142"/>
      <c r="B569" s="142"/>
      <c r="C569" s="145"/>
      <c r="D569" s="53" t="s">
        <v>256</v>
      </c>
      <c r="E569" s="62">
        <v>5.49</v>
      </c>
      <c r="F569" s="109">
        <v>6.8</v>
      </c>
      <c r="G569" s="109">
        <v>6.37</v>
      </c>
      <c r="H569" s="109">
        <v>7.01</v>
      </c>
      <c r="I569" s="109">
        <v>6.22</v>
      </c>
      <c r="J569" s="109">
        <v>6.81</v>
      </c>
      <c r="K569" s="109">
        <v>5.84</v>
      </c>
      <c r="L569" s="109">
        <v>6.23</v>
      </c>
      <c r="M569" s="109">
        <v>6.85</v>
      </c>
      <c r="N569" s="109">
        <v>6.54</v>
      </c>
      <c r="O569" s="109">
        <v>4.91</v>
      </c>
      <c r="P569" s="109">
        <v>4.97</v>
      </c>
      <c r="Q569" s="109">
        <v>5.31</v>
      </c>
      <c r="R569" s="109">
        <v>4.87</v>
      </c>
      <c r="S569" s="109">
        <v>5.13</v>
      </c>
      <c r="T569" s="109">
        <v>4.83</v>
      </c>
      <c r="U569" s="109">
        <v>4.83</v>
      </c>
      <c r="V569" s="109">
        <v>4.99</v>
      </c>
      <c r="W569" s="109">
        <v>5.15</v>
      </c>
      <c r="X569" s="70">
        <v>4.6399999999999997</v>
      </c>
      <c r="Y569" s="37">
        <f t="shared" si="174"/>
        <v>5.6895000000000007</v>
      </c>
      <c r="Z569" s="107">
        <f t="shared" si="175"/>
        <v>0.82764392928613928</v>
      </c>
      <c r="AA569" s="35">
        <f t="shared" si="176"/>
        <v>7.01</v>
      </c>
      <c r="AB569" s="35">
        <f t="shared" si="177"/>
        <v>4.6399999999999997</v>
      </c>
      <c r="AC569" s="26">
        <f t="shared" si="179"/>
        <v>2.37</v>
      </c>
    </row>
    <row r="570" spans="1:29" x14ac:dyDescent="0.2">
      <c r="A570" s="143"/>
      <c r="B570" s="143"/>
      <c r="C570" s="146"/>
      <c r="D570" s="54" t="s">
        <v>257</v>
      </c>
      <c r="E570" s="63">
        <v>16.28</v>
      </c>
      <c r="F570" s="64">
        <v>18.399999999999999</v>
      </c>
      <c r="G570" s="64">
        <v>17.63</v>
      </c>
      <c r="H570" s="64">
        <v>18.53</v>
      </c>
      <c r="I570" s="64">
        <v>17.190000000000001</v>
      </c>
      <c r="J570" s="64">
        <v>18.98</v>
      </c>
      <c r="K570" s="64">
        <v>16.579999999999998</v>
      </c>
      <c r="L570" s="64">
        <v>17.100000000000001</v>
      </c>
      <c r="M570" s="64">
        <v>18.239999999999998</v>
      </c>
      <c r="N570" s="64">
        <v>16.98</v>
      </c>
      <c r="O570" s="64">
        <v>14.36</v>
      </c>
      <c r="P570" s="64">
        <v>14.18</v>
      </c>
      <c r="Q570" s="64">
        <v>15.14</v>
      </c>
      <c r="R570" s="64">
        <v>14.45</v>
      </c>
      <c r="S570" s="64">
        <v>14.48</v>
      </c>
      <c r="T570" s="64">
        <v>15.06</v>
      </c>
      <c r="U570" s="64">
        <v>14.09</v>
      </c>
      <c r="V570" s="64">
        <v>15.03</v>
      </c>
      <c r="W570" s="64">
        <v>125.47</v>
      </c>
      <c r="X570" s="72">
        <v>13.37</v>
      </c>
      <c r="Y570" s="38">
        <f t="shared" si="174"/>
        <v>21.576999999999991</v>
      </c>
      <c r="Z570" s="108">
        <f t="shared" si="175"/>
        <v>24.514424776144832</v>
      </c>
      <c r="AA570" s="51">
        <f t="shared" si="176"/>
        <v>125.47</v>
      </c>
      <c r="AB570" s="51">
        <f t="shared" si="177"/>
        <v>13.37</v>
      </c>
      <c r="AC570" s="27">
        <f t="shared" si="179"/>
        <v>112.1</v>
      </c>
    </row>
    <row r="572" spans="1:29" x14ac:dyDescent="0.2">
      <c r="A572" s="7" t="s">
        <v>489</v>
      </c>
    </row>
    <row r="573" spans="1:29" x14ac:dyDescent="0.2">
      <c r="A573" s="7" t="s">
        <v>490</v>
      </c>
    </row>
  </sheetData>
  <mergeCells count="324">
    <mergeCell ref="A19:A25"/>
    <mergeCell ref="B19:B25"/>
    <mergeCell ref="C19:C21"/>
    <mergeCell ref="C23:C25"/>
    <mergeCell ref="A26:A32"/>
    <mergeCell ref="B26:B32"/>
    <mergeCell ref="C26:C28"/>
    <mergeCell ref="C30:C32"/>
    <mergeCell ref="A5:A11"/>
    <mergeCell ref="B5:B11"/>
    <mergeCell ref="C5:C7"/>
    <mergeCell ref="C9:C11"/>
    <mergeCell ref="A12:A18"/>
    <mergeCell ref="B12:B18"/>
    <mergeCell ref="C12:C14"/>
    <mergeCell ref="C16:C18"/>
    <mergeCell ref="A49:A55"/>
    <mergeCell ref="B49:B55"/>
    <mergeCell ref="C49:C51"/>
    <mergeCell ref="C53:C55"/>
    <mergeCell ref="A56:A62"/>
    <mergeCell ref="B56:B62"/>
    <mergeCell ref="C56:C58"/>
    <mergeCell ref="C60:C62"/>
    <mergeCell ref="A35:A41"/>
    <mergeCell ref="B35:B41"/>
    <mergeCell ref="C35:C37"/>
    <mergeCell ref="C39:C41"/>
    <mergeCell ref="A42:A48"/>
    <mergeCell ref="B42:B48"/>
    <mergeCell ref="C42:C44"/>
    <mergeCell ref="C46:C48"/>
    <mergeCell ref="A77:A83"/>
    <mergeCell ref="B77:B83"/>
    <mergeCell ref="C77:C79"/>
    <mergeCell ref="C81:C83"/>
    <mergeCell ref="A84:A90"/>
    <mergeCell ref="B84:B90"/>
    <mergeCell ref="C84:C86"/>
    <mergeCell ref="C88:C90"/>
    <mergeCell ref="A63:A69"/>
    <mergeCell ref="B63:B69"/>
    <mergeCell ref="C63:C65"/>
    <mergeCell ref="C67:C69"/>
    <mergeCell ref="A70:A76"/>
    <mergeCell ref="B70:B76"/>
    <mergeCell ref="C70:C72"/>
    <mergeCell ref="C74:C76"/>
    <mergeCell ref="A105:A111"/>
    <mergeCell ref="B105:B111"/>
    <mergeCell ref="C105:C107"/>
    <mergeCell ref="C109:C111"/>
    <mergeCell ref="A112:A118"/>
    <mergeCell ref="B112:B118"/>
    <mergeCell ref="C112:C114"/>
    <mergeCell ref="C116:C118"/>
    <mergeCell ref="A91:A97"/>
    <mergeCell ref="B91:B97"/>
    <mergeCell ref="C91:C93"/>
    <mergeCell ref="C95:C97"/>
    <mergeCell ref="A98:A104"/>
    <mergeCell ref="B98:B104"/>
    <mergeCell ref="C98:C100"/>
    <mergeCell ref="C102:C104"/>
    <mergeCell ref="A133:A139"/>
    <mergeCell ref="B133:B139"/>
    <mergeCell ref="C133:C135"/>
    <mergeCell ref="C137:C139"/>
    <mergeCell ref="A140:A146"/>
    <mergeCell ref="B140:B146"/>
    <mergeCell ref="C140:C142"/>
    <mergeCell ref="C144:C146"/>
    <mergeCell ref="A119:A125"/>
    <mergeCell ref="B119:B125"/>
    <mergeCell ref="C119:C121"/>
    <mergeCell ref="C123:C125"/>
    <mergeCell ref="A126:A132"/>
    <mergeCell ref="B126:B132"/>
    <mergeCell ref="C126:C128"/>
    <mergeCell ref="C130:C132"/>
    <mergeCell ref="A163:A169"/>
    <mergeCell ref="B163:B169"/>
    <mergeCell ref="C163:C165"/>
    <mergeCell ref="C167:C169"/>
    <mergeCell ref="A170:A176"/>
    <mergeCell ref="B170:B176"/>
    <mergeCell ref="C170:C172"/>
    <mergeCell ref="C174:C176"/>
    <mergeCell ref="A149:A155"/>
    <mergeCell ref="B149:B155"/>
    <mergeCell ref="C149:C151"/>
    <mergeCell ref="C153:C155"/>
    <mergeCell ref="A156:A162"/>
    <mergeCell ref="B156:B162"/>
    <mergeCell ref="C156:C158"/>
    <mergeCell ref="C160:C162"/>
    <mergeCell ref="A191:A197"/>
    <mergeCell ref="B191:B197"/>
    <mergeCell ref="C191:C193"/>
    <mergeCell ref="C195:C197"/>
    <mergeCell ref="A198:A204"/>
    <mergeCell ref="B198:B204"/>
    <mergeCell ref="C198:C200"/>
    <mergeCell ref="C202:C204"/>
    <mergeCell ref="A177:A183"/>
    <mergeCell ref="B177:B183"/>
    <mergeCell ref="C177:C179"/>
    <mergeCell ref="C181:C183"/>
    <mergeCell ref="A184:A190"/>
    <mergeCell ref="B184:B190"/>
    <mergeCell ref="C184:C186"/>
    <mergeCell ref="C188:C190"/>
    <mergeCell ref="A219:A225"/>
    <mergeCell ref="B219:B225"/>
    <mergeCell ref="C219:C221"/>
    <mergeCell ref="C223:C225"/>
    <mergeCell ref="A226:A232"/>
    <mergeCell ref="B226:B232"/>
    <mergeCell ref="C226:C228"/>
    <mergeCell ref="C230:C232"/>
    <mergeCell ref="A205:A211"/>
    <mergeCell ref="B205:B211"/>
    <mergeCell ref="C205:C207"/>
    <mergeCell ref="C209:C211"/>
    <mergeCell ref="A212:A218"/>
    <mergeCell ref="B212:B218"/>
    <mergeCell ref="C212:C214"/>
    <mergeCell ref="C216:C218"/>
    <mergeCell ref="A247:A253"/>
    <mergeCell ref="B247:B253"/>
    <mergeCell ref="C247:C249"/>
    <mergeCell ref="C251:C253"/>
    <mergeCell ref="A254:A260"/>
    <mergeCell ref="B254:B260"/>
    <mergeCell ref="C254:C256"/>
    <mergeCell ref="C258:C260"/>
    <mergeCell ref="A233:A239"/>
    <mergeCell ref="B233:B239"/>
    <mergeCell ref="C233:C235"/>
    <mergeCell ref="C237:C239"/>
    <mergeCell ref="A240:A246"/>
    <mergeCell ref="B240:B246"/>
    <mergeCell ref="C240:C242"/>
    <mergeCell ref="C244:C246"/>
    <mergeCell ref="A275:A281"/>
    <mergeCell ref="B275:B281"/>
    <mergeCell ref="C275:C277"/>
    <mergeCell ref="C279:C281"/>
    <mergeCell ref="A282:A288"/>
    <mergeCell ref="B282:B288"/>
    <mergeCell ref="C282:C284"/>
    <mergeCell ref="C286:C288"/>
    <mergeCell ref="A261:A267"/>
    <mergeCell ref="B261:B267"/>
    <mergeCell ref="C261:C263"/>
    <mergeCell ref="C265:C267"/>
    <mergeCell ref="A268:A274"/>
    <mergeCell ref="B268:B274"/>
    <mergeCell ref="C268:C270"/>
    <mergeCell ref="C272:C274"/>
    <mergeCell ref="A303:A309"/>
    <mergeCell ref="B303:B309"/>
    <mergeCell ref="C303:C305"/>
    <mergeCell ref="C307:C309"/>
    <mergeCell ref="A310:A316"/>
    <mergeCell ref="B310:B316"/>
    <mergeCell ref="C310:C312"/>
    <mergeCell ref="C314:C316"/>
    <mergeCell ref="A289:A295"/>
    <mergeCell ref="B289:B295"/>
    <mergeCell ref="C289:C291"/>
    <mergeCell ref="C293:C295"/>
    <mergeCell ref="A296:A302"/>
    <mergeCell ref="B296:B302"/>
    <mergeCell ref="C296:C298"/>
    <mergeCell ref="C300:C302"/>
    <mergeCell ref="A331:A337"/>
    <mergeCell ref="B331:B337"/>
    <mergeCell ref="C331:C333"/>
    <mergeCell ref="C335:C337"/>
    <mergeCell ref="A338:A344"/>
    <mergeCell ref="B338:B344"/>
    <mergeCell ref="C338:C340"/>
    <mergeCell ref="C342:C344"/>
    <mergeCell ref="A317:A323"/>
    <mergeCell ref="B317:B323"/>
    <mergeCell ref="C317:C319"/>
    <mergeCell ref="C321:C323"/>
    <mergeCell ref="A324:A330"/>
    <mergeCell ref="B324:B330"/>
    <mergeCell ref="C324:C326"/>
    <mergeCell ref="C328:C330"/>
    <mergeCell ref="A361:A367"/>
    <mergeCell ref="B361:B367"/>
    <mergeCell ref="C361:C363"/>
    <mergeCell ref="C365:C367"/>
    <mergeCell ref="A368:A374"/>
    <mergeCell ref="B368:B374"/>
    <mergeCell ref="C368:C370"/>
    <mergeCell ref="C372:C374"/>
    <mergeCell ref="A345:A351"/>
    <mergeCell ref="B345:B351"/>
    <mergeCell ref="C345:C347"/>
    <mergeCell ref="C349:C351"/>
    <mergeCell ref="A352:A358"/>
    <mergeCell ref="B352:B358"/>
    <mergeCell ref="C352:C354"/>
    <mergeCell ref="C356:C358"/>
    <mergeCell ref="A389:A395"/>
    <mergeCell ref="B389:B395"/>
    <mergeCell ref="C389:C391"/>
    <mergeCell ref="C393:C395"/>
    <mergeCell ref="A396:A402"/>
    <mergeCell ref="B396:B402"/>
    <mergeCell ref="C396:C398"/>
    <mergeCell ref="C400:C402"/>
    <mergeCell ref="A375:A381"/>
    <mergeCell ref="B375:B381"/>
    <mergeCell ref="C375:C377"/>
    <mergeCell ref="C379:C381"/>
    <mergeCell ref="A382:A388"/>
    <mergeCell ref="B382:B388"/>
    <mergeCell ref="C382:C384"/>
    <mergeCell ref="C386:C388"/>
    <mergeCell ref="A417:A423"/>
    <mergeCell ref="B417:B423"/>
    <mergeCell ref="C417:C419"/>
    <mergeCell ref="C421:C423"/>
    <mergeCell ref="A424:A430"/>
    <mergeCell ref="B424:B430"/>
    <mergeCell ref="C424:C426"/>
    <mergeCell ref="C428:C430"/>
    <mergeCell ref="A403:A409"/>
    <mergeCell ref="B403:B409"/>
    <mergeCell ref="C403:C405"/>
    <mergeCell ref="C407:C409"/>
    <mergeCell ref="A410:A416"/>
    <mergeCell ref="B410:B416"/>
    <mergeCell ref="C410:C412"/>
    <mergeCell ref="C414:C416"/>
    <mergeCell ref="A445:A451"/>
    <mergeCell ref="B445:B451"/>
    <mergeCell ref="C445:C447"/>
    <mergeCell ref="C449:C451"/>
    <mergeCell ref="A452:A458"/>
    <mergeCell ref="B452:B458"/>
    <mergeCell ref="C452:C454"/>
    <mergeCell ref="C456:C458"/>
    <mergeCell ref="A431:A437"/>
    <mergeCell ref="B431:B437"/>
    <mergeCell ref="C431:C433"/>
    <mergeCell ref="C435:C437"/>
    <mergeCell ref="A438:A444"/>
    <mergeCell ref="B438:B444"/>
    <mergeCell ref="C438:C440"/>
    <mergeCell ref="C442:C444"/>
    <mergeCell ref="A473:A479"/>
    <mergeCell ref="B473:B479"/>
    <mergeCell ref="C473:C475"/>
    <mergeCell ref="C477:C479"/>
    <mergeCell ref="A480:A486"/>
    <mergeCell ref="B480:B486"/>
    <mergeCell ref="C480:C482"/>
    <mergeCell ref="C484:C486"/>
    <mergeCell ref="A459:A465"/>
    <mergeCell ref="B459:B465"/>
    <mergeCell ref="C459:C461"/>
    <mergeCell ref="C463:C465"/>
    <mergeCell ref="A466:A472"/>
    <mergeCell ref="B466:B472"/>
    <mergeCell ref="C466:C468"/>
    <mergeCell ref="C470:C472"/>
    <mergeCell ref="A501:A507"/>
    <mergeCell ref="B501:B507"/>
    <mergeCell ref="C501:C503"/>
    <mergeCell ref="C505:C507"/>
    <mergeCell ref="A508:A514"/>
    <mergeCell ref="B508:B514"/>
    <mergeCell ref="C508:C510"/>
    <mergeCell ref="C512:C514"/>
    <mergeCell ref="A487:A493"/>
    <mergeCell ref="B487:B493"/>
    <mergeCell ref="C487:C489"/>
    <mergeCell ref="C491:C493"/>
    <mergeCell ref="A494:A500"/>
    <mergeCell ref="B494:B500"/>
    <mergeCell ref="C494:C496"/>
    <mergeCell ref="C498:C500"/>
    <mergeCell ref="A536:A542"/>
    <mergeCell ref="B536:B542"/>
    <mergeCell ref="C536:C538"/>
    <mergeCell ref="C540:C542"/>
    <mergeCell ref="A515:A521"/>
    <mergeCell ref="B515:B521"/>
    <mergeCell ref="C515:C517"/>
    <mergeCell ref="C519:C521"/>
    <mergeCell ref="A522:A528"/>
    <mergeCell ref="B522:B528"/>
    <mergeCell ref="C522:C524"/>
    <mergeCell ref="C526:C528"/>
    <mergeCell ref="A3:AC3"/>
    <mergeCell ref="A34:AC34"/>
    <mergeCell ref="A148:AC148"/>
    <mergeCell ref="A360:AC360"/>
    <mergeCell ref="A557:A563"/>
    <mergeCell ref="B557:B563"/>
    <mergeCell ref="C557:C559"/>
    <mergeCell ref="C561:C563"/>
    <mergeCell ref="A564:A570"/>
    <mergeCell ref="B564:B570"/>
    <mergeCell ref="C564:C566"/>
    <mergeCell ref="C568:C570"/>
    <mergeCell ref="A543:A549"/>
    <mergeCell ref="B543:B549"/>
    <mergeCell ref="C543:C545"/>
    <mergeCell ref="C547:C549"/>
    <mergeCell ref="A550:A556"/>
    <mergeCell ref="B550:B556"/>
    <mergeCell ref="C550:C552"/>
    <mergeCell ref="C554:C556"/>
    <mergeCell ref="A529:A535"/>
    <mergeCell ref="B529:B535"/>
    <mergeCell ref="C529:C531"/>
    <mergeCell ref="C533:C5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B61A-55D3-D04A-AF7C-3FAA01043980}">
  <dimension ref="A1:Y241"/>
  <sheetViews>
    <sheetView topLeftCell="A60" workbookViewId="0">
      <selection activeCell="A91" sqref="A91"/>
    </sheetView>
  </sheetViews>
  <sheetFormatPr baseColWidth="10" defaultRowHeight="16" x14ac:dyDescent="0.2"/>
  <sheetData>
    <row r="1" spans="1:25" ht="21" x14ac:dyDescent="0.2">
      <c r="A1" s="9" t="s">
        <v>171</v>
      </c>
    </row>
    <row r="3" spans="1:25" ht="19" x14ac:dyDescent="0.2">
      <c r="A3" s="167" t="s">
        <v>2</v>
      </c>
      <c r="B3" s="157" t="s">
        <v>85</v>
      </c>
      <c r="C3" s="167" t="s">
        <v>86</v>
      </c>
      <c r="D3" s="157" t="s">
        <v>1</v>
      </c>
      <c r="E3" s="157"/>
      <c r="F3" s="157"/>
      <c r="G3" s="157"/>
      <c r="H3" s="157"/>
      <c r="I3" s="157"/>
      <c r="J3" s="157"/>
      <c r="K3" s="157"/>
      <c r="L3" s="157"/>
      <c r="M3" s="157"/>
      <c r="O3" s="167" t="s">
        <v>2</v>
      </c>
      <c r="P3" s="157" t="s">
        <v>85</v>
      </c>
      <c r="Q3" s="167" t="s">
        <v>86</v>
      </c>
      <c r="R3" s="157" t="s">
        <v>4</v>
      </c>
      <c r="S3" s="157"/>
      <c r="T3" s="157"/>
      <c r="U3" s="157"/>
      <c r="V3" s="157"/>
      <c r="W3" s="157"/>
      <c r="X3" s="157"/>
      <c r="Y3" s="157"/>
    </row>
    <row r="4" spans="1:25" x14ac:dyDescent="0.2">
      <c r="A4" s="157"/>
      <c r="B4" s="157"/>
      <c r="C4" s="157"/>
      <c r="D4" s="1">
        <v>1650</v>
      </c>
      <c r="E4" s="1">
        <v>1550</v>
      </c>
      <c r="F4" s="1">
        <v>1455</v>
      </c>
      <c r="G4" s="1">
        <v>1415</v>
      </c>
      <c r="H4" s="1">
        <v>1250</v>
      </c>
      <c r="I4" s="1">
        <v>1035</v>
      </c>
      <c r="J4" s="1">
        <v>900</v>
      </c>
      <c r="K4" s="1">
        <v>605</v>
      </c>
      <c r="L4" s="1">
        <v>595</v>
      </c>
      <c r="M4" s="1">
        <v>565</v>
      </c>
      <c r="O4" s="157"/>
      <c r="P4" s="157"/>
      <c r="Q4" s="157"/>
      <c r="R4" s="2" t="s">
        <v>5</v>
      </c>
      <c r="S4" s="2" t="s">
        <v>6</v>
      </c>
      <c r="T4" s="2" t="s">
        <v>7</v>
      </c>
      <c r="U4" s="2" t="s">
        <v>8</v>
      </c>
      <c r="V4" s="2" t="s">
        <v>9</v>
      </c>
      <c r="W4" s="2" t="s">
        <v>10</v>
      </c>
      <c r="X4" s="2" t="s">
        <v>11</v>
      </c>
      <c r="Y4" s="2" t="s">
        <v>12</v>
      </c>
    </row>
    <row r="5" spans="1:25" x14ac:dyDescent="0.2">
      <c r="A5" s="3" t="s">
        <v>87</v>
      </c>
      <c r="B5" s="3" t="s">
        <v>88</v>
      </c>
      <c r="C5" s="3" t="s">
        <v>89</v>
      </c>
      <c r="D5" s="4">
        <v>1.8939975541912707E-3</v>
      </c>
      <c r="E5" s="4">
        <v>2.1075569721393868E-3</v>
      </c>
      <c r="F5" s="4">
        <v>1.0021877432925442E-2</v>
      </c>
      <c r="G5" s="4">
        <v>1.1668538490026505E-2</v>
      </c>
      <c r="H5" s="4">
        <v>-1.2274744413368205E-3</v>
      </c>
      <c r="I5" s="4">
        <v>5.6075860622185079E-2</v>
      </c>
      <c r="J5" s="4">
        <v>1.4242861912578961E-2</v>
      </c>
      <c r="K5" s="4">
        <v>3.2593681889304282E-2</v>
      </c>
      <c r="L5" s="4">
        <v>2.3686564653967658E-2</v>
      </c>
      <c r="M5" s="4">
        <v>5.1631568511142839E-2</v>
      </c>
      <c r="O5" s="3" t="s">
        <v>87</v>
      </c>
      <c r="P5" s="3" t="s">
        <v>88</v>
      </c>
      <c r="Q5" s="3" t="s">
        <v>89</v>
      </c>
      <c r="R5" s="4">
        <v>3.5558238026863398</v>
      </c>
      <c r="S5" s="4">
        <v>0.20808487574794574</v>
      </c>
      <c r="T5" s="4">
        <v>3.3775630604266742E-2</v>
      </c>
      <c r="U5" s="4">
        <v>0.16231660510098456</v>
      </c>
      <c r="V5" s="4">
        <v>0.25399274758422719</v>
      </c>
      <c r="W5" s="4">
        <v>4.8057312978926214</v>
      </c>
      <c r="X5" s="4">
        <v>0.18898630190475221</v>
      </c>
      <c r="Y5" s="4">
        <v>0.8588802652098616</v>
      </c>
    </row>
    <row r="6" spans="1:25" x14ac:dyDescent="0.2">
      <c r="A6" s="3" t="s">
        <v>90</v>
      </c>
      <c r="B6" s="3" t="s">
        <v>88</v>
      </c>
      <c r="C6" s="3" t="s">
        <v>89</v>
      </c>
      <c r="D6" s="4">
        <v>1.4972103225810171E-3</v>
      </c>
      <c r="E6" s="4">
        <v>1.2249731005528203E-3</v>
      </c>
      <c r="F6" s="4">
        <v>9.4656687703148588E-3</v>
      </c>
      <c r="G6" s="4">
        <v>1.0539011412124278E-2</v>
      </c>
      <c r="H6" s="4">
        <v>-5.1053410956600903E-4</v>
      </c>
      <c r="I6" s="4">
        <v>5.529039484126004E-2</v>
      </c>
      <c r="J6" s="4">
        <v>1.7900477348393243E-2</v>
      </c>
      <c r="K6" s="4">
        <v>2.7996511939341915E-2</v>
      </c>
      <c r="L6" s="4">
        <v>2.0938322846320453E-2</v>
      </c>
      <c r="M6" s="4">
        <v>4.8148103374013325E-2</v>
      </c>
      <c r="O6" s="3" t="s">
        <v>90</v>
      </c>
      <c r="P6" s="3" t="s">
        <v>88</v>
      </c>
      <c r="Q6" s="3" t="s">
        <v>89</v>
      </c>
      <c r="R6" s="4">
        <v>3.6366148269003471</v>
      </c>
      <c r="S6" s="4">
        <v>0.19061197595680074</v>
      </c>
      <c r="T6" s="4">
        <v>2.7079031120677315E-2</v>
      </c>
      <c r="U6" s="4">
        <v>0.14206363994051643</v>
      </c>
      <c r="V6" s="4">
        <v>0.32375383463594198</v>
      </c>
      <c r="W6" s="4">
        <v>5.2462600787824298</v>
      </c>
      <c r="X6" s="4">
        <v>0.15817269322547983</v>
      </c>
      <c r="Y6" s="4">
        <v>0.89815528232803454</v>
      </c>
    </row>
    <row r="7" spans="1:25" x14ac:dyDescent="0.2">
      <c r="A7" s="3" t="s">
        <v>91</v>
      </c>
      <c r="B7" s="3" t="s">
        <v>88</v>
      </c>
      <c r="C7" s="3" t="s">
        <v>89</v>
      </c>
      <c r="D7" s="4">
        <v>1.7160203614878195E-3</v>
      </c>
      <c r="E7" s="4">
        <v>1.8024150199785088E-3</v>
      </c>
      <c r="F7" s="4">
        <v>6.5158636441103885E-3</v>
      </c>
      <c r="G7" s="4">
        <v>7.0002687396072006E-3</v>
      </c>
      <c r="H7" s="4">
        <v>2.7068976023996577E-3</v>
      </c>
      <c r="I7" s="4">
        <v>3.3753081495754837E-2</v>
      </c>
      <c r="J7" s="4">
        <v>5.9809965463059039E-3</v>
      </c>
      <c r="K7" s="4">
        <v>1.4273726577433006E-2</v>
      </c>
      <c r="L7" s="4">
        <v>7.4595134875962664E-3</v>
      </c>
      <c r="M7" s="4">
        <v>2.570276166433438E-2</v>
      </c>
      <c r="O7" s="3" t="s">
        <v>91</v>
      </c>
      <c r="P7" s="3" t="s">
        <v>88</v>
      </c>
      <c r="Q7" s="3" t="s">
        <v>89</v>
      </c>
      <c r="R7" s="4">
        <v>5.3591280863343949</v>
      </c>
      <c r="S7" s="4">
        <v>0.20739643402596092</v>
      </c>
      <c r="T7" s="4">
        <v>5.084040583683138E-2</v>
      </c>
      <c r="U7" s="4">
        <v>0.2451363548057312</v>
      </c>
      <c r="V7" s="4">
        <v>0.17719853362301574</v>
      </c>
      <c r="W7" s="4">
        <v>4.8216836740540323</v>
      </c>
      <c r="X7" s="4">
        <v>0.2633603855474953</v>
      </c>
      <c r="Y7" s="4">
        <v>0.93080192868081335</v>
      </c>
    </row>
    <row r="8" spans="1:25" x14ac:dyDescent="0.2">
      <c r="A8" s="3" t="s">
        <v>92</v>
      </c>
      <c r="B8" s="3" t="s">
        <v>88</v>
      </c>
      <c r="C8" s="3" t="s">
        <v>89</v>
      </c>
      <c r="D8" s="4">
        <v>2.4626778204235164E-3</v>
      </c>
      <c r="E8" s="4">
        <v>2.3768341476417187E-3</v>
      </c>
      <c r="F8" s="4">
        <v>1.1805438691444641E-2</v>
      </c>
      <c r="G8" s="4">
        <v>1.3667400795959631E-2</v>
      </c>
      <c r="H8" s="4">
        <v>5.3666526084912214E-3</v>
      </c>
      <c r="I8" s="4">
        <v>6.5601397908614273E-2</v>
      </c>
      <c r="J8" s="4">
        <v>1.7102700537229655E-2</v>
      </c>
      <c r="K8" s="4">
        <v>3.8117068739897217E-2</v>
      </c>
      <c r="L8" s="4">
        <v>2.784752460113582E-2</v>
      </c>
      <c r="M8" s="4">
        <v>5.9256603580012931E-2</v>
      </c>
      <c r="O8" s="3" t="s">
        <v>92</v>
      </c>
      <c r="P8" s="3" t="s">
        <v>88</v>
      </c>
      <c r="Q8" s="3" t="s">
        <v>89</v>
      </c>
      <c r="R8" s="4">
        <v>3.4966724588489475</v>
      </c>
      <c r="S8" s="4">
        <v>0.20834008468842297</v>
      </c>
      <c r="T8" s="4">
        <v>3.7540020471120726E-2</v>
      </c>
      <c r="U8" s="4">
        <v>0.18018625905457716</v>
      </c>
      <c r="V8" s="4">
        <v>0.26070634289004779</v>
      </c>
      <c r="W8" s="4">
        <v>4.7998444538194427</v>
      </c>
      <c r="X8" s="4">
        <v>0.20860536273067176</v>
      </c>
      <c r="Y8" s="4">
        <v>0.86376618844269015</v>
      </c>
    </row>
    <row r="9" spans="1:25" x14ac:dyDescent="0.2">
      <c r="A9" s="3" t="s">
        <v>93</v>
      </c>
      <c r="B9" s="3" t="s">
        <v>94</v>
      </c>
      <c r="C9" s="3" t="s">
        <v>89</v>
      </c>
      <c r="D9" s="4">
        <v>2.7158155763272549E-4</v>
      </c>
      <c r="E9" s="4">
        <v>-4.8807251381558295E-4</v>
      </c>
      <c r="F9" s="4">
        <v>4.8554376048480447E-3</v>
      </c>
      <c r="G9" s="4">
        <v>5.3540957049104127E-3</v>
      </c>
      <c r="H9" s="4">
        <v>3.8124403704823638E-3</v>
      </c>
      <c r="I9" s="4">
        <v>5.6758067494794784E-2</v>
      </c>
      <c r="J9" s="4">
        <v>2.1682428612827855E-2</v>
      </c>
      <c r="K9" s="4">
        <v>2.4309205417044264E-2</v>
      </c>
      <c r="L9" s="4">
        <v>1.9323403298960345E-2</v>
      </c>
      <c r="M9" s="4">
        <v>4.2565068257729592E-2</v>
      </c>
      <c r="O9" s="3" t="s">
        <v>93</v>
      </c>
      <c r="P9" s="3" t="s">
        <v>94</v>
      </c>
      <c r="Q9" s="3" t="s">
        <v>89</v>
      </c>
      <c r="R9" s="4">
        <v>3.4607916959623717</v>
      </c>
      <c r="S9" s="4">
        <v>9.4331888685276866E-2</v>
      </c>
      <c r="T9" s="4">
        <v>4.7848978941651228E-3</v>
      </c>
      <c r="U9" s="4">
        <v>5.0724076034660594E-2</v>
      </c>
      <c r="V9" s="4">
        <v>0.38201491999029608</v>
      </c>
      <c r="W9" s="4">
        <v>10.600869058567657</v>
      </c>
      <c r="X9" s="4">
        <v>5.5933487305357903E-2</v>
      </c>
      <c r="Y9" s="4">
        <v>0.90686417883695414</v>
      </c>
    </row>
    <row r="10" spans="1:25" x14ac:dyDescent="0.2">
      <c r="A10" s="3" t="s">
        <v>95</v>
      </c>
      <c r="B10" s="3" t="s">
        <v>94</v>
      </c>
      <c r="C10" s="3" t="s">
        <v>89</v>
      </c>
      <c r="D10" s="4">
        <v>1.5968326335518922E-3</v>
      </c>
      <c r="E10" s="4">
        <v>1.7672714901764645E-3</v>
      </c>
      <c r="F10" s="4">
        <v>5.5436481303774328E-3</v>
      </c>
      <c r="G10" s="4">
        <v>5.5054212119458393E-3</v>
      </c>
      <c r="H10" s="4">
        <v>1.1088390922977002E-2</v>
      </c>
      <c r="I10" s="4">
        <v>2.8420595356815945E-2</v>
      </c>
      <c r="J10" s="4">
        <v>8.1715086510528653E-3</v>
      </c>
      <c r="K10" s="4">
        <v>1.9998675559855215E-2</v>
      </c>
      <c r="L10" s="4">
        <v>1.3628154560193638E-2</v>
      </c>
      <c r="M10" s="4">
        <v>2.9486089596586509E-2</v>
      </c>
      <c r="O10" s="3" t="s">
        <v>95</v>
      </c>
      <c r="P10" s="3" t="s">
        <v>94</v>
      </c>
      <c r="Q10" s="3" t="s">
        <v>89</v>
      </c>
      <c r="R10" s="4">
        <v>3.6310686775582481</v>
      </c>
      <c r="S10" s="4">
        <v>0.1937123815608425</v>
      </c>
      <c r="T10" s="4">
        <v>5.6185755910596477E-2</v>
      </c>
      <c r="U10" s="4">
        <v>0.29004731374359399</v>
      </c>
      <c r="V10" s="4">
        <v>0.28752067113517171</v>
      </c>
      <c r="W10" s="4">
        <v>5.1622926316969222</v>
      </c>
      <c r="X10" s="4">
        <v>0.2880472562466142</v>
      </c>
      <c r="Y10" s="4">
        <v>1.0069435047673823</v>
      </c>
    </row>
    <row r="11" spans="1:25" x14ac:dyDescent="0.2">
      <c r="A11" s="3" t="s">
        <v>96</v>
      </c>
      <c r="B11" s="3" t="s">
        <v>94</v>
      </c>
      <c r="C11" s="3" t="s">
        <v>89</v>
      </c>
      <c r="D11" s="4">
        <v>2.7624289336999493E-3</v>
      </c>
      <c r="E11" s="4">
        <v>2.9451005641669731E-3</v>
      </c>
      <c r="F11" s="4">
        <v>1.1192401121700557E-2</v>
      </c>
      <c r="G11" s="4">
        <v>1.2040236909221031E-2</v>
      </c>
      <c r="H11" s="4">
        <v>1.1396655741767877E-2</v>
      </c>
      <c r="I11" s="4">
        <v>5.6491771813388561E-2</v>
      </c>
      <c r="J11" s="4">
        <v>1.8729627414669318E-2</v>
      </c>
      <c r="K11" s="4">
        <v>3.3838161367673598E-2</v>
      </c>
      <c r="L11" s="4">
        <v>2.4880560337529115E-2</v>
      </c>
      <c r="M11" s="4">
        <v>5.2410927952800036E-2</v>
      </c>
      <c r="O11" s="3" t="s">
        <v>96</v>
      </c>
      <c r="P11" s="3" t="s">
        <v>94</v>
      </c>
      <c r="Q11" s="3" t="s">
        <v>89</v>
      </c>
      <c r="R11" s="4">
        <v>3.4665251967970354</v>
      </c>
      <c r="S11" s="4">
        <v>0.21313257705908054</v>
      </c>
      <c r="T11" s="4">
        <v>4.8899668837174851E-2</v>
      </c>
      <c r="U11" s="4">
        <v>0.22943310455829483</v>
      </c>
      <c r="V11" s="4">
        <v>0.33154611394628614</v>
      </c>
      <c r="W11" s="4">
        <v>4.6919153036037242</v>
      </c>
      <c r="X11" s="4">
        <v>0.24681289596956743</v>
      </c>
      <c r="Y11" s="4">
        <v>0.92958313080441479</v>
      </c>
    </row>
    <row r="12" spans="1:25" x14ac:dyDescent="0.2">
      <c r="A12" s="3" t="s">
        <v>97</v>
      </c>
      <c r="B12" s="3" t="s">
        <v>94</v>
      </c>
      <c r="C12" s="3" t="s">
        <v>89</v>
      </c>
      <c r="D12" s="4">
        <v>4.8852689178076562E-3</v>
      </c>
      <c r="E12" s="4">
        <v>4.4051968030003746E-3</v>
      </c>
      <c r="F12" s="4">
        <v>1.4410074245941524E-2</v>
      </c>
      <c r="G12" s="4">
        <v>1.5057068501634525E-2</v>
      </c>
      <c r="H12" s="4">
        <v>1.3366600980625927E-2</v>
      </c>
      <c r="I12" s="4">
        <v>6.225279229923792E-2</v>
      </c>
      <c r="J12" s="4">
        <v>3.2200475486636876E-2</v>
      </c>
      <c r="K12" s="4">
        <v>2.4397163877991252E-2</v>
      </c>
      <c r="L12" s="4">
        <v>2.2561426528792422E-2</v>
      </c>
      <c r="M12" s="4">
        <v>4.7987026585409126E-2</v>
      </c>
      <c r="O12" s="3" t="s">
        <v>97</v>
      </c>
      <c r="P12" s="3" t="s">
        <v>94</v>
      </c>
      <c r="Q12" s="3" t="s">
        <v>89</v>
      </c>
      <c r="R12" s="4">
        <v>3.2083162104588192</v>
      </c>
      <c r="S12" s="4">
        <v>0.24186976913835317</v>
      </c>
      <c r="T12" s="4">
        <v>7.8474695469482741E-2</v>
      </c>
      <c r="U12" s="4">
        <v>0.32445020206139952</v>
      </c>
      <c r="V12" s="4">
        <v>0.51725351261120966</v>
      </c>
      <c r="W12" s="4">
        <v>4.1344563380634183</v>
      </c>
      <c r="X12" s="4">
        <v>0.33901760909965822</v>
      </c>
      <c r="Y12" s="4">
        <v>0.95703052983900772</v>
      </c>
    </row>
    <row r="13" spans="1:25" x14ac:dyDescent="0.2">
      <c r="A13" s="3" t="s">
        <v>98</v>
      </c>
      <c r="B13" s="3" t="s">
        <v>94</v>
      </c>
      <c r="C13" s="3" t="s">
        <v>89</v>
      </c>
      <c r="D13" s="4">
        <v>1.7008213815812609E-3</v>
      </c>
      <c r="E13" s="4">
        <v>2.0295651241258477E-3</v>
      </c>
      <c r="F13" s="4">
        <v>1.0915511829098039E-2</v>
      </c>
      <c r="G13" s="4">
        <v>1.0489488617512007E-2</v>
      </c>
      <c r="H13" s="4">
        <v>1.3468601043933909E-2</v>
      </c>
      <c r="I13" s="4">
        <v>2.6052028469989483E-2</v>
      </c>
      <c r="J13" s="4">
        <v>8.2936024561758286E-3</v>
      </c>
      <c r="K13" s="4">
        <v>1.3051343481758409E-2</v>
      </c>
      <c r="L13" s="4">
        <v>1.1079931991533992E-2</v>
      </c>
      <c r="M13" s="4">
        <v>2.2164275443766136E-2</v>
      </c>
      <c r="O13" s="3" t="s">
        <v>98</v>
      </c>
      <c r="P13" s="3" t="s">
        <v>94</v>
      </c>
      <c r="Q13" s="3" t="s">
        <v>89</v>
      </c>
      <c r="R13" s="4">
        <v>3.1783244655682243</v>
      </c>
      <c r="S13" s="4">
        <v>0.40263615670447028</v>
      </c>
      <c r="T13" s="4">
        <v>6.5285564367493096E-2</v>
      </c>
      <c r="U13" s="4">
        <v>0.16214530980488134</v>
      </c>
      <c r="V13" s="4">
        <v>0.31834766593049008</v>
      </c>
      <c r="W13" s="4">
        <v>2.4836318928356627</v>
      </c>
      <c r="X13" s="4">
        <v>0.15581691524966279</v>
      </c>
      <c r="Y13" s="4">
        <v>1.0406142975239798</v>
      </c>
    </row>
    <row r="14" spans="1:25" x14ac:dyDescent="0.2">
      <c r="A14" s="3" t="s">
        <v>99</v>
      </c>
      <c r="B14" s="3" t="s">
        <v>94</v>
      </c>
      <c r="C14" s="3" t="s">
        <v>89</v>
      </c>
      <c r="D14" s="4">
        <v>3.7227783109153294E-3</v>
      </c>
      <c r="E14" s="4">
        <v>4.6769683886248832E-3</v>
      </c>
      <c r="F14" s="4">
        <v>2.0221129873209544E-2</v>
      </c>
      <c r="G14" s="4">
        <v>2.2452641528334382E-2</v>
      </c>
      <c r="H14" s="4">
        <v>1.5863168174858368E-2</v>
      </c>
      <c r="I14" s="4">
        <v>0.11304379397383851</v>
      </c>
      <c r="J14" s="4">
        <v>2.6444241377630007E-2</v>
      </c>
      <c r="K14" s="4">
        <v>6.2111284108671005E-2</v>
      </c>
      <c r="L14" s="4">
        <v>4.5204071591318035E-2</v>
      </c>
      <c r="M14" s="4">
        <v>9.6877804651935365E-2</v>
      </c>
      <c r="O14" s="3" t="s">
        <v>99</v>
      </c>
      <c r="P14" s="3" t="s">
        <v>94</v>
      </c>
      <c r="Q14" s="3" t="s">
        <v>89</v>
      </c>
      <c r="R14" s="4">
        <v>3.5171408938114781</v>
      </c>
      <c r="S14" s="4">
        <v>0.19861896650010305</v>
      </c>
      <c r="T14" s="4">
        <v>3.2932177698997651E-2</v>
      </c>
      <c r="U14" s="4">
        <v>0.16580580535334002</v>
      </c>
      <c r="V14" s="4">
        <v>0.23392917424330203</v>
      </c>
      <c r="W14" s="4">
        <v>5.0347659018731283</v>
      </c>
      <c r="X14" s="4">
        <v>0.1841033777171642</v>
      </c>
      <c r="Y14" s="4">
        <v>0.90061251134710563</v>
      </c>
    </row>
    <row r="15" spans="1:25" x14ac:dyDescent="0.2">
      <c r="A15" s="3" t="s">
        <v>100</v>
      </c>
      <c r="B15" s="3" t="s">
        <v>94</v>
      </c>
      <c r="C15" s="3" t="s">
        <v>89</v>
      </c>
      <c r="D15" s="4">
        <v>-7.9962154299793257E-4</v>
      </c>
      <c r="E15" s="4">
        <v>-1.6857759890843141E-3</v>
      </c>
      <c r="F15" s="4">
        <v>9.4439922687312716E-3</v>
      </c>
      <c r="G15" s="4">
        <v>9.8355349654396552E-3</v>
      </c>
      <c r="H15" s="4">
        <v>1.104447006079542E-2</v>
      </c>
      <c r="I15" s="4">
        <v>5.1521216573977818E-2</v>
      </c>
      <c r="J15" s="4">
        <v>2.1520787215860822E-2</v>
      </c>
      <c r="K15" s="4">
        <v>1.4780414734282682E-2</v>
      </c>
      <c r="L15" s="4">
        <v>1.2951744100709758E-2</v>
      </c>
      <c r="M15" s="4">
        <v>4.1467531021165904E-2</v>
      </c>
      <c r="O15" s="3" t="s">
        <v>100</v>
      </c>
      <c r="P15" s="3" t="s">
        <v>94</v>
      </c>
      <c r="Q15" s="3" t="s">
        <v>89</v>
      </c>
      <c r="R15" s="4">
        <v>4.3428858166187974</v>
      </c>
      <c r="S15" s="4">
        <v>0.19090261487356566</v>
      </c>
      <c r="T15" s="4">
        <v>-1.5520237994570241E-2</v>
      </c>
      <c r="U15" s="4">
        <v>-8.1299242573755509E-2</v>
      </c>
      <c r="V15" s="4">
        <v>0.41770727958179615</v>
      </c>
      <c r="W15" s="4">
        <v>5.2382729312654916</v>
      </c>
      <c r="X15" s="4">
        <v>-8.466986421044112E-2</v>
      </c>
      <c r="Y15" s="4">
        <v>0.9601910116649276</v>
      </c>
    </row>
    <row r="16" spans="1:25" x14ac:dyDescent="0.2">
      <c r="A16" s="3" t="s">
        <v>101</v>
      </c>
      <c r="B16" s="3" t="s">
        <v>94</v>
      </c>
      <c r="C16" s="3" t="s">
        <v>89</v>
      </c>
      <c r="D16" s="4">
        <v>1.6990892703782358E-3</v>
      </c>
      <c r="E16" s="4">
        <v>1.8874978046975019E-3</v>
      </c>
      <c r="F16" s="4">
        <v>8.0179433552589989E-3</v>
      </c>
      <c r="G16" s="4">
        <v>7.7617743046924466E-3</v>
      </c>
      <c r="H16" s="4">
        <v>2.0000598343534907E-2</v>
      </c>
      <c r="I16" s="4">
        <v>4.4764278860265044E-2</v>
      </c>
      <c r="J16" s="4">
        <v>1.3489166544408527E-2</v>
      </c>
      <c r="K16" s="4">
        <v>2.3479828301669409E-2</v>
      </c>
      <c r="L16" s="4">
        <v>1.8212013155150964E-2</v>
      </c>
      <c r="M16" s="4">
        <v>3.846889250072217E-2</v>
      </c>
      <c r="O16" s="3" t="s">
        <v>101</v>
      </c>
      <c r="P16" s="3" t="s">
        <v>94</v>
      </c>
      <c r="Q16" s="3" t="s">
        <v>89</v>
      </c>
      <c r="R16" s="4">
        <v>3.4015306421448757</v>
      </c>
      <c r="S16" s="4">
        <v>0.17339214441321371</v>
      </c>
      <c r="T16" s="4">
        <v>3.7956364173363913E-2</v>
      </c>
      <c r="U16" s="4">
        <v>0.21890475085716379</v>
      </c>
      <c r="V16" s="4">
        <v>0.30133773821121845</v>
      </c>
      <c r="W16" s="4">
        <v>5.7672739637897505</v>
      </c>
      <c r="X16" s="4">
        <v>0.21191085981716207</v>
      </c>
      <c r="Y16" s="4">
        <v>1.0330039293221505</v>
      </c>
    </row>
    <row r="17" spans="1:25" x14ac:dyDescent="0.2">
      <c r="A17" s="3" t="s">
        <v>102</v>
      </c>
      <c r="B17" s="3" t="s">
        <v>94</v>
      </c>
      <c r="C17" s="3" t="s">
        <v>89</v>
      </c>
      <c r="D17" s="4">
        <v>2.8450628576057171E-3</v>
      </c>
      <c r="E17" s="4">
        <v>3.2484497522562517E-3</v>
      </c>
      <c r="F17" s="4">
        <v>8.965872532698314E-3</v>
      </c>
      <c r="G17" s="4">
        <v>8.699771378918069E-3</v>
      </c>
      <c r="H17" s="4">
        <v>1.815032862418995E-2</v>
      </c>
      <c r="I17" s="4">
        <v>3.5755322132034112E-2</v>
      </c>
      <c r="J17" s="4">
        <v>1.1283912583987494E-2</v>
      </c>
      <c r="K17" s="4">
        <v>2.3659280575839402E-2</v>
      </c>
      <c r="L17" s="4">
        <v>1.6402770727319899E-2</v>
      </c>
      <c r="M17" s="4">
        <v>3.4716676066904963E-2</v>
      </c>
      <c r="O17" s="3" t="s">
        <v>102</v>
      </c>
      <c r="P17" s="3" t="s">
        <v>94</v>
      </c>
      <c r="Q17" s="3" t="s">
        <v>89</v>
      </c>
      <c r="R17" s="4">
        <v>3.5589082852639859</v>
      </c>
      <c r="S17" s="4">
        <v>0.24331402600128502</v>
      </c>
      <c r="T17" s="4">
        <v>7.9570332134044797E-2</v>
      </c>
      <c r="U17" s="4">
        <v>0.32702731298204968</v>
      </c>
      <c r="V17" s="4">
        <v>0.31558693674522781</v>
      </c>
      <c r="W17" s="4">
        <v>4.1099151431357219</v>
      </c>
      <c r="X17" s="4">
        <v>0.31732135910139742</v>
      </c>
      <c r="Y17" s="4">
        <v>1.0305871432926481</v>
      </c>
    </row>
    <row r="18" spans="1:25" x14ac:dyDescent="0.2">
      <c r="A18" s="3" t="s">
        <v>103</v>
      </c>
      <c r="B18" s="3" t="s">
        <v>94</v>
      </c>
      <c r="C18" s="3" t="s">
        <v>89</v>
      </c>
      <c r="D18" s="4">
        <v>3.339452081865122E-3</v>
      </c>
      <c r="E18" s="4">
        <v>4.145669277261033E-3</v>
      </c>
      <c r="F18" s="4">
        <v>1.6958807444393636E-2</v>
      </c>
      <c r="G18" s="4">
        <v>1.8391906060933483E-2</v>
      </c>
      <c r="H18" s="4">
        <v>1.3761546575649789E-2</v>
      </c>
      <c r="I18" s="4">
        <v>9.4654668545208195E-2</v>
      </c>
      <c r="J18" s="4">
        <v>2.5804454900208135E-2</v>
      </c>
      <c r="K18" s="4">
        <v>5.6590505094587538E-2</v>
      </c>
      <c r="L18" s="4">
        <v>4.1730641591151009E-2</v>
      </c>
      <c r="M18" s="4">
        <v>8.9520447608471207E-2</v>
      </c>
      <c r="O18" s="3" t="s">
        <v>103</v>
      </c>
      <c r="P18" s="3" t="s">
        <v>94</v>
      </c>
      <c r="Q18" s="3" t="s">
        <v>89</v>
      </c>
      <c r="R18" s="4">
        <v>3.5012869951666787</v>
      </c>
      <c r="S18" s="4">
        <v>0.19430532422338251</v>
      </c>
      <c r="T18" s="4">
        <v>3.5280373733178938E-2</v>
      </c>
      <c r="U18" s="4">
        <v>0.18157183223975359</v>
      </c>
      <c r="V18" s="4">
        <v>0.27261682172479024</v>
      </c>
      <c r="W18" s="4">
        <v>5.1465393652844691</v>
      </c>
      <c r="X18" s="4">
        <v>0.19691550203720853</v>
      </c>
      <c r="Y18" s="4">
        <v>0.92207992951943607</v>
      </c>
    </row>
    <row r="19" spans="1:25" x14ac:dyDescent="0.2">
      <c r="A19" s="3" t="s">
        <v>104</v>
      </c>
      <c r="B19" s="3" t="s">
        <v>94</v>
      </c>
      <c r="C19" s="3" t="s">
        <v>89</v>
      </c>
      <c r="D19" s="4">
        <v>2.3594969572401201E-3</v>
      </c>
      <c r="E19" s="4">
        <v>2.5761825238882798E-3</v>
      </c>
      <c r="F19" s="4">
        <v>1.0685863980111111E-2</v>
      </c>
      <c r="G19" s="4">
        <v>1.0886953018358368E-2</v>
      </c>
      <c r="H19" s="4">
        <v>1.6169407034461927E-2</v>
      </c>
      <c r="I19" s="4">
        <v>4.5426858158599051E-2</v>
      </c>
      <c r="J19" s="4">
        <v>1.4359287292214258E-2</v>
      </c>
      <c r="K19" s="4">
        <v>2.4878241255450406E-2</v>
      </c>
      <c r="L19" s="4">
        <v>1.8310307094087989E-2</v>
      </c>
      <c r="M19" s="4">
        <v>3.9544629519783055E-2</v>
      </c>
      <c r="O19" s="3" t="s">
        <v>104</v>
      </c>
      <c r="P19" s="3" t="s">
        <v>94</v>
      </c>
      <c r="Q19" s="3" t="s">
        <v>89</v>
      </c>
      <c r="R19" s="4">
        <v>3.5183937901311464</v>
      </c>
      <c r="S19" s="4">
        <v>0.23965894758445955</v>
      </c>
      <c r="T19" s="4">
        <v>5.1940571126499545E-2</v>
      </c>
      <c r="U19" s="4">
        <v>0.2167270266769192</v>
      </c>
      <c r="V19" s="4">
        <v>0.31609686151046579</v>
      </c>
      <c r="W19" s="4">
        <v>4.1725961416382518</v>
      </c>
      <c r="X19" s="4">
        <v>0.22080544555233861</v>
      </c>
      <c r="Y19" s="4">
        <v>0.9815293555590654</v>
      </c>
    </row>
    <row r="20" spans="1:25" x14ac:dyDescent="0.2">
      <c r="A20" s="3" t="s">
        <v>105</v>
      </c>
      <c r="B20" s="3" t="s">
        <v>94</v>
      </c>
      <c r="C20" s="3" t="s">
        <v>89</v>
      </c>
      <c r="D20" s="4">
        <v>1.8393008324442336E-3</v>
      </c>
      <c r="E20" s="4">
        <v>1.8731677539901817E-3</v>
      </c>
      <c r="F20" s="4">
        <v>5.0782942300097037E-3</v>
      </c>
      <c r="G20" s="4">
        <v>5.3542806372568709E-3</v>
      </c>
      <c r="H20" s="4">
        <v>2.3704704524386659E-3</v>
      </c>
      <c r="I20" s="4">
        <v>2.4055597210327274E-2</v>
      </c>
      <c r="J20" s="4">
        <v>8.829611161495058E-3</v>
      </c>
      <c r="K20" s="4">
        <v>1.4884845898363936E-2</v>
      </c>
      <c r="L20" s="4">
        <v>1.0415960258922628E-2</v>
      </c>
      <c r="M20" s="4">
        <v>2.3000370715053859E-2</v>
      </c>
      <c r="O20" s="3" t="s">
        <v>105</v>
      </c>
      <c r="P20" s="3" t="s">
        <v>94</v>
      </c>
      <c r="Q20" s="3" t="s">
        <v>89</v>
      </c>
      <c r="R20" s="4">
        <v>3.6372274539895799</v>
      </c>
      <c r="S20" s="4">
        <v>0.22257941012407009</v>
      </c>
      <c r="T20" s="4">
        <v>7.6460410288820682E-2</v>
      </c>
      <c r="U20" s="4">
        <v>0.34351969144944794</v>
      </c>
      <c r="V20" s="4">
        <v>0.36705017482186764</v>
      </c>
      <c r="W20" s="4">
        <v>4.4927785523493862</v>
      </c>
      <c r="X20" s="4">
        <v>0.3621887092667963</v>
      </c>
      <c r="Y20" s="4">
        <v>0.94845499779620035</v>
      </c>
    </row>
    <row r="21" spans="1:25" x14ac:dyDescent="0.2">
      <c r="A21" s="3" t="s">
        <v>106</v>
      </c>
      <c r="B21" s="3" t="s">
        <v>94</v>
      </c>
      <c r="C21" s="3" t="s">
        <v>89</v>
      </c>
      <c r="D21" s="4">
        <v>4.5277045718263801E-4</v>
      </c>
      <c r="E21" s="4">
        <v>-1.2354542032076352E-4</v>
      </c>
      <c r="F21" s="4">
        <v>1.2054682344837864E-2</v>
      </c>
      <c r="G21" s="4">
        <v>1.2914426430880544E-2</v>
      </c>
      <c r="H21" s="4">
        <v>6.129239647991707E-4</v>
      </c>
      <c r="I21" s="4">
        <v>6.9615505312735346E-2</v>
      </c>
      <c r="J21" s="4">
        <v>1.9922495893538481E-2</v>
      </c>
      <c r="K21" s="4">
        <v>3.0880163224479673E-2</v>
      </c>
      <c r="L21" s="4">
        <v>2.3042971143654251E-2</v>
      </c>
      <c r="M21" s="4">
        <v>5.5224345278934939E-2</v>
      </c>
      <c r="O21" s="3" t="s">
        <v>106</v>
      </c>
      <c r="P21" s="3" t="s">
        <v>94</v>
      </c>
      <c r="Q21" s="3" t="s">
        <v>89</v>
      </c>
      <c r="R21" s="4">
        <v>3.7366929796779584</v>
      </c>
      <c r="S21" s="4">
        <v>0.18551077626837251</v>
      </c>
      <c r="T21" s="4">
        <v>6.5038737440552474E-3</v>
      </c>
      <c r="U21" s="4">
        <v>3.5059277282341275E-2</v>
      </c>
      <c r="V21" s="4">
        <v>0.28617900285346193</v>
      </c>
      <c r="W21" s="4">
        <v>5.390522427405144</v>
      </c>
      <c r="X21" s="4">
        <v>3.7559716982216988E-2</v>
      </c>
      <c r="Y21" s="4">
        <v>0.9334276213779894</v>
      </c>
    </row>
    <row r="22" spans="1:25" x14ac:dyDescent="0.2">
      <c r="A22" s="3" t="s">
        <v>107</v>
      </c>
      <c r="B22" s="3" t="s">
        <v>94</v>
      </c>
      <c r="C22" s="3" t="s">
        <v>89</v>
      </c>
      <c r="D22" s="4">
        <v>3.2482337384287757E-3</v>
      </c>
      <c r="E22" s="4">
        <v>2.7019538715281543E-3</v>
      </c>
      <c r="F22" s="4">
        <v>7.6488608095277794E-3</v>
      </c>
      <c r="G22" s="4">
        <v>8.2422113716005396E-3</v>
      </c>
      <c r="H22" s="4">
        <v>7.4949747423753987E-3</v>
      </c>
      <c r="I22" s="4">
        <v>4.8213723523633581E-2</v>
      </c>
      <c r="J22" s="4">
        <v>1.8309714135846158E-2</v>
      </c>
      <c r="K22" s="4">
        <v>2.6774767452995014E-2</v>
      </c>
      <c r="L22" s="4">
        <v>2.1886737539305243E-2</v>
      </c>
      <c r="M22" s="4">
        <v>4.1943846067418883E-2</v>
      </c>
      <c r="O22" s="3" t="s">
        <v>107</v>
      </c>
      <c r="P22" s="3" t="s">
        <v>94</v>
      </c>
      <c r="Q22" s="3" t="s">
        <v>89</v>
      </c>
      <c r="R22" s="4">
        <v>3.1397376332130698</v>
      </c>
      <c r="S22" s="4">
        <v>0.1709515625268051</v>
      </c>
      <c r="T22" s="4">
        <v>6.737155940334176E-2</v>
      </c>
      <c r="U22" s="4">
        <v>0.39409735955339947</v>
      </c>
      <c r="V22" s="4">
        <v>0.37976146204246258</v>
      </c>
      <c r="W22" s="4">
        <v>5.8496101774044957</v>
      </c>
      <c r="X22" s="4">
        <v>0.42466895650429715</v>
      </c>
      <c r="Y22" s="4">
        <v>0.9280107564194221</v>
      </c>
    </row>
    <row r="23" spans="1:25" x14ac:dyDescent="0.2">
      <c r="A23" s="3" t="s">
        <v>108</v>
      </c>
      <c r="B23" s="3" t="s">
        <v>94</v>
      </c>
      <c r="C23" s="3" t="s">
        <v>89</v>
      </c>
      <c r="D23" s="4">
        <v>3.8903077206270155E-3</v>
      </c>
      <c r="E23" s="4">
        <v>2.9742162821122624E-3</v>
      </c>
      <c r="F23" s="4">
        <v>1.1853930492667928E-2</v>
      </c>
      <c r="G23" s="4">
        <v>1.3045041608067208E-2</v>
      </c>
      <c r="H23" s="4">
        <v>1.1426843234582856E-2</v>
      </c>
      <c r="I23" s="4">
        <v>8.2428213255246879E-2</v>
      </c>
      <c r="J23" s="4">
        <v>2.9556939200864482E-2</v>
      </c>
      <c r="K23" s="4">
        <v>4.145481205167454E-2</v>
      </c>
      <c r="L23" s="4">
        <v>3.3631689387183042E-2</v>
      </c>
      <c r="M23" s="4">
        <v>6.8244202647073218E-2</v>
      </c>
      <c r="O23" s="3" t="s">
        <v>108</v>
      </c>
      <c r="P23" s="3" t="s">
        <v>94</v>
      </c>
      <c r="Q23" s="3" t="s">
        <v>89</v>
      </c>
      <c r="R23" s="4">
        <v>3.2617753284958027</v>
      </c>
      <c r="S23" s="4">
        <v>0.1582594246908153</v>
      </c>
      <c r="T23" s="4">
        <v>4.7196312609376886E-2</v>
      </c>
      <c r="U23" s="4">
        <v>0.29822118146569981</v>
      </c>
      <c r="V23" s="4">
        <v>0.35857794356573741</v>
      </c>
      <c r="W23" s="4">
        <v>6.3187390068784675</v>
      </c>
      <c r="X23" s="4">
        <v>0.32818715471912946</v>
      </c>
      <c r="Y23" s="4">
        <v>0.9086924249699071</v>
      </c>
    </row>
    <row r="24" spans="1:25" x14ac:dyDescent="0.2">
      <c r="A24" s="3" t="s">
        <v>109</v>
      </c>
      <c r="B24" s="3" t="s">
        <v>94</v>
      </c>
      <c r="C24" s="3" t="s">
        <v>89</v>
      </c>
      <c r="D24" s="4">
        <v>3.1098183306616897E-3</v>
      </c>
      <c r="E24" s="4">
        <v>3.3299204039352642E-3</v>
      </c>
      <c r="F24" s="4">
        <v>9.0759037014070017E-3</v>
      </c>
      <c r="G24" s="4">
        <v>9.6249330622144268E-3</v>
      </c>
      <c r="H24" s="4">
        <v>1.3281919557526507E-2</v>
      </c>
      <c r="I24" s="4">
        <v>4.3207794600797482E-2</v>
      </c>
      <c r="J24" s="4">
        <v>1.3677958958080671E-2</v>
      </c>
      <c r="K24" s="4">
        <v>2.8477159108373774E-2</v>
      </c>
      <c r="L24" s="4">
        <v>2.1396466028502488E-2</v>
      </c>
      <c r="M24" s="4">
        <v>4.2800492202909761E-2</v>
      </c>
      <c r="O24" s="3" t="s">
        <v>109</v>
      </c>
      <c r="P24" s="3" t="s">
        <v>94</v>
      </c>
      <c r="Q24" s="3" t="s">
        <v>89</v>
      </c>
      <c r="R24" s="4">
        <v>3.3312814936977784</v>
      </c>
      <c r="S24" s="4">
        <v>0.22275918387273533</v>
      </c>
      <c r="T24" s="4">
        <v>7.1973549203186868E-2</v>
      </c>
      <c r="U24" s="4">
        <v>0.32310025540543424</v>
      </c>
      <c r="V24" s="4">
        <v>0.31656230280793407</v>
      </c>
      <c r="W24" s="4">
        <v>4.4891527371159281</v>
      </c>
      <c r="X24" s="4">
        <v>0.34264558472337986</v>
      </c>
      <c r="Y24" s="4">
        <v>0.94295759178182703</v>
      </c>
    </row>
    <row r="25" spans="1:25" x14ac:dyDescent="0.2">
      <c r="A25" s="3" t="s">
        <v>110</v>
      </c>
      <c r="B25" s="3" t="s">
        <v>88</v>
      </c>
      <c r="C25" s="3" t="s">
        <v>111</v>
      </c>
      <c r="D25" s="4">
        <v>8.12451516794023E-5</v>
      </c>
      <c r="E25" s="4">
        <v>-2.3765661789315433E-5</v>
      </c>
      <c r="F25" s="4">
        <v>1.2264422333385455E-2</v>
      </c>
      <c r="G25" s="4">
        <v>7.6779706070805621E-3</v>
      </c>
      <c r="H25" s="4">
        <v>1.0456616151417464E-2</v>
      </c>
      <c r="I25" s="4">
        <v>0.16901776162249027</v>
      </c>
      <c r="J25" s="4">
        <v>6.979189575971731E-2</v>
      </c>
      <c r="K25" s="4">
        <v>0.10873077808161485</v>
      </c>
      <c r="L25" s="4">
        <v>5.5940141745277158E-2</v>
      </c>
      <c r="M25" s="4">
        <v>0.1608149534295828</v>
      </c>
      <c r="O25" s="3" t="s">
        <v>110</v>
      </c>
      <c r="P25" s="3" t="s">
        <v>88</v>
      </c>
      <c r="Q25" s="3" t="s">
        <v>111</v>
      </c>
      <c r="R25" s="4">
        <v>4.8184670810912724</v>
      </c>
      <c r="S25" s="4">
        <v>4.5427004436549685E-2</v>
      </c>
      <c r="T25" s="4">
        <v>4.8069002274960584E-4</v>
      </c>
      <c r="U25" s="4">
        <v>1.058159191238355E-2</v>
      </c>
      <c r="V25" s="4">
        <v>0.41292639950824245</v>
      </c>
      <c r="W25" s="4">
        <v>22.01333793419624</v>
      </c>
      <c r="X25" s="4">
        <v>6.6244580846047474E-3</v>
      </c>
      <c r="Y25" s="4">
        <v>1.5973520818216345</v>
      </c>
    </row>
    <row r="26" spans="1:25" x14ac:dyDescent="0.2">
      <c r="A26" s="3" t="s">
        <v>112</v>
      </c>
      <c r="B26" s="3" t="s">
        <v>88</v>
      </c>
      <c r="C26" s="3" t="s">
        <v>111</v>
      </c>
      <c r="D26" s="4">
        <v>4.0224306542150567E-3</v>
      </c>
      <c r="E26" s="4">
        <v>3.6031159676036323E-3</v>
      </c>
      <c r="F26" s="4">
        <v>1.1224342388553195E-2</v>
      </c>
      <c r="G26" s="4">
        <v>9.5014576994669059E-3</v>
      </c>
      <c r="H26" s="4">
        <v>1.6841520759670572E-2</v>
      </c>
      <c r="I26" s="4">
        <v>9.9734186324445487E-2</v>
      </c>
      <c r="J26" s="4">
        <v>4.5162251157652815E-2</v>
      </c>
      <c r="K26" s="4">
        <v>5.8070960222812017E-2</v>
      </c>
      <c r="L26" s="4">
        <v>3.1744326735589301E-2</v>
      </c>
      <c r="M26" s="4">
        <v>8.3899842204397224E-2</v>
      </c>
      <c r="O26" s="3" t="s">
        <v>112</v>
      </c>
      <c r="P26" s="3" t="s">
        <v>88</v>
      </c>
      <c r="Q26" s="3" t="s">
        <v>111</v>
      </c>
      <c r="R26" s="4">
        <v>4.4723204750801182</v>
      </c>
      <c r="S26" s="4">
        <v>9.5267811867013122E-2</v>
      </c>
      <c r="T26" s="4">
        <v>4.0331513219846994E-2</v>
      </c>
      <c r="U26" s="4">
        <v>0.42334879356887961</v>
      </c>
      <c r="V26" s="4">
        <v>0.45282618550408987</v>
      </c>
      <c r="W26" s="4">
        <v>10.496724763616138</v>
      </c>
      <c r="X26" s="4">
        <v>0.35836671004594539</v>
      </c>
      <c r="Y26" s="4">
        <v>1.181328459651297</v>
      </c>
    </row>
    <row r="27" spans="1:25" x14ac:dyDescent="0.2">
      <c r="A27" s="3" t="s">
        <v>113</v>
      </c>
      <c r="B27" s="3" t="s">
        <v>88</v>
      </c>
      <c r="C27" s="3" t="s">
        <v>111</v>
      </c>
      <c r="D27" s="4">
        <v>4.2405426241273522E-3</v>
      </c>
      <c r="E27" s="4">
        <v>3.6312806588739252E-3</v>
      </c>
      <c r="F27" s="4">
        <v>1.4551444025046316E-2</v>
      </c>
      <c r="G27" s="4">
        <v>1.2225319599404455E-2</v>
      </c>
      <c r="H27" s="4">
        <v>1.5508960566061557E-2</v>
      </c>
      <c r="I27" s="4">
        <v>0.13178627046417882</v>
      </c>
      <c r="J27" s="4">
        <v>6.0982872104495059E-2</v>
      </c>
      <c r="K27" s="4">
        <v>7.2610467487280311E-2</v>
      </c>
      <c r="L27" s="4">
        <v>4.0491012230413542E-2</v>
      </c>
      <c r="M27" s="4">
        <v>0.10666408574817281</v>
      </c>
      <c r="O27" s="3" t="s">
        <v>113</v>
      </c>
      <c r="P27" s="3" t="s">
        <v>88</v>
      </c>
      <c r="Q27" s="3" t="s">
        <v>111</v>
      </c>
      <c r="R27" s="4">
        <v>4.4275147337708862</v>
      </c>
      <c r="S27" s="4">
        <v>9.2766261283093621E-2</v>
      </c>
      <c r="T27" s="4">
        <v>3.2177423408305539E-2</v>
      </c>
      <c r="U27" s="4">
        <v>0.34686558413850599</v>
      </c>
      <c r="V27" s="4">
        <v>0.4627407080396207</v>
      </c>
      <c r="W27" s="4">
        <v>10.77978120675051</v>
      </c>
      <c r="X27" s="4">
        <v>0.29141730654555126</v>
      </c>
      <c r="Y27" s="4">
        <v>1.1902710523621138</v>
      </c>
    </row>
    <row r="28" spans="1:25" x14ac:dyDescent="0.2">
      <c r="A28" s="3" t="s">
        <v>114</v>
      </c>
      <c r="B28" s="3" t="s">
        <v>88</v>
      </c>
      <c r="C28" s="3" t="s">
        <v>111</v>
      </c>
      <c r="D28" s="4">
        <v>7.8435216662629311E-3</v>
      </c>
      <c r="E28" s="4">
        <v>8.6102307142960459E-3</v>
      </c>
      <c r="F28" s="4">
        <v>2.8152613652800751E-2</v>
      </c>
      <c r="G28" s="4">
        <v>3.0923619083846363E-2</v>
      </c>
      <c r="H28" s="4">
        <v>1.9335976151788472E-2</v>
      </c>
      <c r="I28" s="4">
        <v>0.1848203930668432</v>
      </c>
      <c r="J28" s="4">
        <v>3.9474231313927646E-2</v>
      </c>
      <c r="K28" s="4">
        <v>9.4757811785877596E-2</v>
      </c>
      <c r="L28" s="4">
        <v>5.8866512863935447E-2</v>
      </c>
      <c r="M28" s="4">
        <v>0.14938559520620115</v>
      </c>
      <c r="O28" s="3" t="s">
        <v>114</v>
      </c>
      <c r="P28" s="3" t="s">
        <v>88</v>
      </c>
      <c r="Q28" s="3" t="s">
        <v>111</v>
      </c>
      <c r="R28" s="4">
        <v>4.1474073308265069</v>
      </c>
      <c r="S28" s="4">
        <v>0.16731713730671674</v>
      </c>
      <c r="T28" s="4">
        <v>4.243861586976605E-2</v>
      </c>
      <c r="U28" s="4">
        <v>0.25364177604813948</v>
      </c>
      <c r="V28" s="4">
        <v>0.21358157862834526</v>
      </c>
      <c r="W28" s="4">
        <v>5.9766740938607734</v>
      </c>
      <c r="X28" s="4">
        <v>0.27860722855061176</v>
      </c>
      <c r="Y28" s="4">
        <v>0.91039194269169132</v>
      </c>
    </row>
    <row r="29" spans="1:25" x14ac:dyDescent="0.2">
      <c r="A29" s="3" t="s">
        <v>115</v>
      </c>
      <c r="B29" s="3" t="s">
        <v>88</v>
      </c>
      <c r="C29" s="3" t="s">
        <v>111</v>
      </c>
      <c r="D29" s="4">
        <v>6.3139269306859676E-3</v>
      </c>
      <c r="E29" s="4">
        <v>6.8391313459682714E-3</v>
      </c>
      <c r="F29" s="4">
        <v>2.8751472749633657E-2</v>
      </c>
      <c r="G29" s="4">
        <v>3.221426905849617E-2</v>
      </c>
      <c r="H29" s="4">
        <v>1.8516594009136984E-3</v>
      </c>
      <c r="I29" s="4">
        <v>0.2501986485519726</v>
      </c>
      <c r="J29" s="4">
        <v>4.5093173326289218E-2</v>
      </c>
      <c r="K29" s="4">
        <v>0.11388197827501313</v>
      </c>
      <c r="L29" s="4">
        <v>6.556995134087075E-2</v>
      </c>
      <c r="M29" s="4">
        <v>0.18612857455165319</v>
      </c>
      <c r="O29" s="3" t="s">
        <v>115</v>
      </c>
      <c r="P29" s="3" t="s">
        <v>88</v>
      </c>
      <c r="Q29" s="3" t="s">
        <v>111</v>
      </c>
      <c r="R29" s="4">
        <v>4.5754274128866887</v>
      </c>
      <c r="S29" s="4">
        <v>0.12875476844074341</v>
      </c>
      <c r="T29" s="4">
        <v>2.5235655616958317E-2</v>
      </c>
      <c r="U29" s="4">
        <v>0.19599783310994406</v>
      </c>
      <c r="V29" s="4">
        <v>0.18022948400107855</v>
      </c>
      <c r="W29" s="4">
        <v>7.7667026403004904</v>
      </c>
      <c r="X29" s="4">
        <v>0.21960360033266182</v>
      </c>
      <c r="Y29" s="4">
        <v>0.89250737607689912</v>
      </c>
    </row>
    <row r="30" spans="1:25" x14ac:dyDescent="0.2">
      <c r="A30" s="3" t="s">
        <v>116</v>
      </c>
      <c r="B30" s="3" t="s">
        <v>88</v>
      </c>
      <c r="C30" s="3" t="s">
        <v>111</v>
      </c>
      <c r="D30" s="4">
        <v>4.4678169000567699E-3</v>
      </c>
      <c r="E30" s="4">
        <v>5.2115397346414434E-3</v>
      </c>
      <c r="F30" s="4">
        <v>2.0876098463452515E-2</v>
      </c>
      <c r="G30" s="4">
        <v>2.2267516256083454E-2</v>
      </c>
      <c r="H30" s="4">
        <v>4.120502037728656E-3</v>
      </c>
      <c r="I30" s="4">
        <v>0.1416024079617951</v>
      </c>
      <c r="J30" s="4">
        <v>3.2982896118744193E-2</v>
      </c>
      <c r="K30" s="4">
        <v>7.3795635562289602E-2</v>
      </c>
      <c r="L30" s="4">
        <v>4.6769766157876924E-2</v>
      </c>
      <c r="M30" s="4">
        <v>0.11789663981501808</v>
      </c>
      <c r="O30" s="3" t="s">
        <v>116</v>
      </c>
      <c r="P30" s="3" t="s">
        <v>88</v>
      </c>
      <c r="Q30" s="3" t="s">
        <v>111</v>
      </c>
      <c r="R30" s="4">
        <v>4.0986366006241628</v>
      </c>
      <c r="S30" s="4">
        <v>0.15725379657449978</v>
      </c>
      <c r="T30" s="4">
        <v>3.1551842686617343E-2</v>
      </c>
      <c r="U30" s="4">
        <v>0.20064280401439782</v>
      </c>
      <c r="V30" s="4">
        <v>0.23292609633900513</v>
      </c>
      <c r="W30" s="4">
        <v>6.3591469445142774</v>
      </c>
      <c r="X30" s="4">
        <v>0.21401589515773325</v>
      </c>
      <c r="Y30" s="4">
        <v>0.93751356116105644</v>
      </c>
    </row>
    <row r="31" spans="1:25" x14ac:dyDescent="0.2">
      <c r="A31" s="3" t="s">
        <v>117</v>
      </c>
      <c r="B31" s="3" t="s">
        <v>88</v>
      </c>
      <c r="C31" s="3" t="s">
        <v>111</v>
      </c>
      <c r="D31" s="4">
        <v>3.4130208793307346E-3</v>
      </c>
      <c r="E31" s="4">
        <v>2.4924359816602087E-3</v>
      </c>
      <c r="F31" s="4">
        <v>1.1534865039905895E-2</v>
      </c>
      <c r="G31" s="4">
        <v>1.1829569683919978E-2</v>
      </c>
      <c r="H31" s="4">
        <v>4.3416567335395149E-3</v>
      </c>
      <c r="I31" s="4">
        <v>0.12518958801671093</v>
      </c>
      <c r="J31" s="4">
        <v>4.3486698090184572E-2</v>
      </c>
      <c r="K31" s="4">
        <v>5.6858779177445883E-2</v>
      </c>
      <c r="L31" s="4">
        <v>3.3073990887890529E-2</v>
      </c>
      <c r="M31" s="4">
        <v>8.9174582270169722E-2</v>
      </c>
      <c r="O31" s="3" t="s">
        <v>117</v>
      </c>
      <c r="P31" s="3" t="s">
        <v>88</v>
      </c>
      <c r="Q31" s="3" t="s">
        <v>111</v>
      </c>
      <c r="R31" s="4">
        <v>4.4153535006591298</v>
      </c>
      <c r="S31" s="4">
        <v>9.4493239184882602E-2</v>
      </c>
      <c r="T31" s="4">
        <v>2.7262817406789035E-2</v>
      </c>
      <c r="U31" s="4">
        <v>0.28851606360374032</v>
      </c>
      <c r="V31" s="4">
        <v>0.34736673216289959</v>
      </c>
      <c r="W31" s="4">
        <v>10.58276770514164</v>
      </c>
      <c r="X31" s="4">
        <v>0.29588736994521259</v>
      </c>
      <c r="Y31" s="4">
        <v>0.97508745864064039</v>
      </c>
    </row>
    <row r="32" spans="1:25" x14ac:dyDescent="0.2">
      <c r="A32" s="3" t="s">
        <v>118</v>
      </c>
      <c r="B32" s="3" t="s">
        <v>88</v>
      </c>
      <c r="C32" s="3" t="s">
        <v>111</v>
      </c>
      <c r="D32" s="4">
        <v>5.6740266860485205E-3</v>
      </c>
      <c r="E32" s="4">
        <v>6.5719591605094309E-3</v>
      </c>
      <c r="F32" s="4">
        <v>2.9848459128991027E-2</v>
      </c>
      <c r="G32" s="4">
        <v>3.1745530410029005E-2</v>
      </c>
      <c r="H32" s="4">
        <v>5.126239930541834E-3</v>
      </c>
      <c r="I32" s="4">
        <v>0.23643541504776477</v>
      </c>
      <c r="J32" s="4">
        <v>5.6771925574023607E-2</v>
      </c>
      <c r="K32" s="4">
        <v>0.11365400827230054</v>
      </c>
      <c r="L32" s="4">
        <v>6.9495406070881602E-2</v>
      </c>
      <c r="M32" s="4">
        <v>0.18691362453079982</v>
      </c>
      <c r="O32" s="3" t="s">
        <v>118</v>
      </c>
      <c r="P32" s="3" t="s">
        <v>88</v>
      </c>
      <c r="Q32" s="3" t="s">
        <v>111</v>
      </c>
      <c r="R32" s="4">
        <v>4.3250000222538088</v>
      </c>
      <c r="S32" s="4">
        <v>0.13426723912581268</v>
      </c>
      <c r="T32" s="4">
        <v>2.3998209764396976E-2</v>
      </c>
      <c r="U32" s="4">
        <v>0.17873466320335885</v>
      </c>
      <c r="V32" s="4">
        <v>0.24011599769245451</v>
      </c>
      <c r="W32" s="4">
        <v>7.4478331908126005</v>
      </c>
      <c r="X32" s="4">
        <v>0.19009445886395815</v>
      </c>
      <c r="Y32" s="4">
        <v>0.94024131093306107</v>
      </c>
    </row>
    <row r="33" spans="1:25" x14ac:dyDescent="0.2">
      <c r="A33" s="3" t="s">
        <v>119</v>
      </c>
      <c r="B33" s="3" t="s">
        <v>88</v>
      </c>
      <c r="C33" s="3" t="s">
        <v>111</v>
      </c>
      <c r="D33" s="4">
        <v>4.8058155747238759E-4</v>
      </c>
      <c r="E33" s="4">
        <v>5.4634699274018657E-4</v>
      </c>
      <c r="F33" s="4">
        <v>1.2117227143367616E-2</v>
      </c>
      <c r="G33" s="4">
        <v>1.3585037066586597E-2</v>
      </c>
      <c r="H33" s="4">
        <v>4.4857442758296628E-3</v>
      </c>
      <c r="I33" s="4">
        <v>9.8627310790005029E-2</v>
      </c>
      <c r="J33" s="4">
        <v>2.2338690134941105E-2</v>
      </c>
      <c r="K33" s="4">
        <v>5.4118004915885809E-2</v>
      </c>
      <c r="L33" s="4">
        <v>3.1513931574320489E-2</v>
      </c>
      <c r="M33" s="4">
        <v>8.6765719993736612E-2</v>
      </c>
      <c r="O33" s="3" t="s">
        <v>119</v>
      </c>
      <c r="P33" s="3" t="s">
        <v>88</v>
      </c>
      <c r="Q33" s="3" t="s">
        <v>111</v>
      </c>
      <c r="R33" s="4">
        <v>4.4705220158700616</v>
      </c>
      <c r="S33" s="4">
        <v>0.13774112827137244</v>
      </c>
      <c r="T33" s="4">
        <v>4.8727026380718285E-3</v>
      </c>
      <c r="U33" s="4">
        <v>3.5375800236453786E-2</v>
      </c>
      <c r="V33" s="4">
        <v>0.22649598732854151</v>
      </c>
      <c r="W33" s="4">
        <v>7.2599957075263486</v>
      </c>
      <c r="X33" s="4">
        <v>3.9661017474235817E-2</v>
      </c>
      <c r="Y33" s="4">
        <v>0.89195392577697352</v>
      </c>
    </row>
    <row r="34" spans="1:25" x14ac:dyDescent="0.2">
      <c r="A34" s="3" t="s">
        <v>120</v>
      </c>
      <c r="B34" s="3" t="s">
        <v>88</v>
      </c>
      <c r="C34" s="3" t="s">
        <v>111</v>
      </c>
      <c r="D34" s="4">
        <v>2.5205056692635232E-3</v>
      </c>
      <c r="E34" s="4">
        <v>2.5972731463532353E-3</v>
      </c>
      <c r="F34" s="4">
        <v>1.1103753116604628E-2</v>
      </c>
      <c r="G34" s="4">
        <v>8.5847527454412063E-3</v>
      </c>
      <c r="H34" s="4">
        <v>1.5264215875412226E-2</v>
      </c>
      <c r="I34" s="4">
        <v>0.19249149603833909</v>
      </c>
      <c r="J34" s="4">
        <v>7.2844122786051235E-2</v>
      </c>
      <c r="K34" s="4">
        <v>0.12268818299183387</v>
      </c>
      <c r="L34" s="4">
        <v>5.8060376642040182E-2</v>
      </c>
      <c r="M34" s="4">
        <v>0.17171498650537181</v>
      </c>
      <c r="O34" s="3" t="s">
        <v>120</v>
      </c>
      <c r="P34" s="3" t="s">
        <v>88</v>
      </c>
      <c r="Q34" s="3" t="s">
        <v>111</v>
      </c>
      <c r="R34" s="4">
        <v>5.0706382997184196</v>
      </c>
      <c r="S34" s="4">
        <v>4.4598088342205806E-2</v>
      </c>
      <c r="T34" s="4">
        <v>1.3094114395378312E-2</v>
      </c>
      <c r="U34" s="4">
        <v>0.2936025933422482</v>
      </c>
      <c r="V34" s="4">
        <v>0.3784277450446053</v>
      </c>
      <c r="W34" s="4">
        <v>22.422485742592713</v>
      </c>
      <c r="X34" s="4">
        <v>0.22699583130089068</v>
      </c>
      <c r="Y34" s="4">
        <v>1.2934272478029254</v>
      </c>
    </row>
    <row r="35" spans="1:25" x14ac:dyDescent="0.2">
      <c r="A35" s="3" t="s">
        <v>121</v>
      </c>
      <c r="B35" s="3" t="s">
        <v>88</v>
      </c>
      <c r="C35" s="3" t="s">
        <v>111</v>
      </c>
      <c r="D35" s="4">
        <v>1.3977646827240931E-3</v>
      </c>
      <c r="E35" s="4">
        <v>1.3576528469721116E-3</v>
      </c>
      <c r="F35" s="4">
        <v>7.8448381046003109E-3</v>
      </c>
      <c r="G35" s="4">
        <v>6.2929785149335327E-3</v>
      </c>
      <c r="H35" s="4">
        <v>1.1521856289976595E-2</v>
      </c>
      <c r="I35" s="4">
        <v>0.11595806608342092</v>
      </c>
      <c r="J35" s="4">
        <v>4.1872618911199186E-2</v>
      </c>
      <c r="K35" s="4">
        <v>7.2923526691946655E-2</v>
      </c>
      <c r="L35" s="4">
        <v>3.396958097488309E-2</v>
      </c>
      <c r="M35" s="4">
        <v>0.10465657628773438</v>
      </c>
      <c r="O35" s="3" t="s">
        <v>121</v>
      </c>
      <c r="P35" s="3" t="s">
        <v>88</v>
      </c>
      <c r="Q35" s="3" t="s">
        <v>111</v>
      </c>
      <c r="R35" s="4">
        <v>5.227621238866111</v>
      </c>
      <c r="S35" s="4">
        <v>5.4269433144964033E-2</v>
      </c>
      <c r="T35" s="4">
        <v>1.2054053072241933E-2</v>
      </c>
      <c r="U35" s="4">
        <v>0.22211496184312915</v>
      </c>
      <c r="V35" s="4">
        <v>0.36110139057576018</v>
      </c>
      <c r="W35" s="4">
        <v>18.426579052867734</v>
      </c>
      <c r="X35" s="4">
        <v>0.17817635801871123</v>
      </c>
      <c r="Y35" s="4">
        <v>1.24660176194534</v>
      </c>
    </row>
    <row r="36" spans="1:25" x14ac:dyDescent="0.2">
      <c r="A36" s="3" t="s">
        <v>122</v>
      </c>
      <c r="B36" s="3" t="s">
        <v>88</v>
      </c>
      <c r="C36" s="3" t="s">
        <v>111</v>
      </c>
      <c r="D36" s="4">
        <v>4.189164628636533E-4</v>
      </c>
      <c r="E36" s="4">
        <v>-2.4584134860669788E-4</v>
      </c>
      <c r="F36" s="4">
        <v>3.942999249234266E-3</v>
      </c>
      <c r="G36" s="4">
        <v>2.4951544188011451E-3</v>
      </c>
      <c r="H36" s="4">
        <v>7.9704691947082851E-3</v>
      </c>
      <c r="I36" s="4">
        <v>6.0483827938402387E-2</v>
      </c>
      <c r="J36" s="4">
        <v>2.061362231658638E-2</v>
      </c>
      <c r="K36" s="4">
        <v>2.2419492711488156E-2</v>
      </c>
      <c r="L36" s="4">
        <v>1.000703085515834E-2</v>
      </c>
      <c r="M36" s="4">
        <v>4.281639651294146E-2</v>
      </c>
      <c r="O36" s="3" t="s">
        <v>122</v>
      </c>
      <c r="P36" s="3" t="s">
        <v>88</v>
      </c>
      <c r="Q36" s="3" t="s">
        <v>111</v>
      </c>
      <c r="R36" s="4">
        <v>6.5190055040953903</v>
      </c>
      <c r="S36" s="4">
        <v>4.1253249072499956E-2</v>
      </c>
      <c r="T36" s="4">
        <v>6.9260904466940144E-3</v>
      </c>
      <c r="U36" s="4">
        <v>0.16789199887072778</v>
      </c>
      <c r="V36" s="4">
        <v>0.34081213142758743</v>
      </c>
      <c r="W36" s="4">
        <v>24.240514928716614</v>
      </c>
      <c r="X36" s="4">
        <v>0.10624309982940201</v>
      </c>
      <c r="Y36" s="4">
        <v>1.5802626160222868</v>
      </c>
    </row>
    <row r="37" spans="1:25" x14ac:dyDescent="0.2">
      <c r="A37" s="3" t="s">
        <v>123</v>
      </c>
      <c r="B37" s="3" t="s">
        <v>88</v>
      </c>
      <c r="C37" s="3" t="s">
        <v>111</v>
      </c>
      <c r="D37" s="4">
        <v>4.6594253601606314E-4</v>
      </c>
      <c r="E37" s="4">
        <v>5.5713843919719206E-4</v>
      </c>
      <c r="F37" s="4">
        <v>5.7180798183123945E-3</v>
      </c>
      <c r="G37" s="4">
        <v>4.5976650844337628E-3</v>
      </c>
      <c r="H37" s="4">
        <v>-3.8366275863226324E-4</v>
      </c>
      <c r="I37" s="4">
        <v>7.5065440835162256E-2</v>
      </c>
      <c r="J37" s="4">
        <v>3.2715330098656535E-2</v>
      </c>
      <c r="K37" s="4">
        <v>5.9839763660435412E-2</v>
      </c>
      <c r="L37" s="4">
        <v>2.971683727449333E-2</v>
      </c>
      <c r="M37" s="4">
        <v>7.9554891067207173E-2</v>
      </c>
      <c r="O37" s="3" t="s">
        <v>123</v>
      </c>
      <c r="P37" s="3" t="s">
        <v>88</v>
      </c>
      <c r="Q37" s="3" t="s">
        <v>111</v>
      </c>
      <c r="R37" s="4">
        <v>4.6907634698827234</v>
      </c>
      <c r="S37" s="4">
        <v>6.1248758860017488E-2</v>
      </c>
      <c r="T37" s="4">
        <v>6.2071511314938646E-3</v>
      </c>
      <c r="U37" s="4">
        <v>0.10134329653405963</v>
      </c>
      <c r="V37" s="4">
        <v>0.43582412538543269</v>
      </c>
      <c r="W37" s="4">
        <v>16.326861451763865</v>
      </c>
      <c r="X37" s="4">
        <v>8.1485839796055712E-2</v>
      </c>
      <c r="Y37" s="4">
        <v>1.24369211617262</v>
      </c>
    </row>
    <row r="38" spans="1:25" x14ac:dyDescent="0.2">
      <c r="A38" s="3" t="s">
        <v>124</v>
      </c>
      <c r="B38" s="3" t="s">
        <v>88</v>
      </c>
      <c r="C38" s="3" t="s">
        <v>111</v>
      </c>
      <c r="D38" s="4">
        <v>5.241206198052439E-4</v>
      </c>
      <c r="E38" s="4">
        <v>8.8380939781405052E-4</v>
      </c>
      <c r="F38" s="4">
        <v>8.568661704284164E-3</v>
      </c>
      <c r="G38" s="4">
        <v>5.6123899231221791E-3</v>
      </c>
      <c r="H38" s="4">
        <v>3.8132604191858255E-3</v>
      </c>
      <c r="I38" s="4">
        <v>0.11611591647317024</v>
      </c>
      <c r="J38" s="4">
        <v>4.8209877786338631E-2</v>
      </c>
      <c r="K38" s="4">
        <v>8.4114260366871682E-2</v>
      </c>
      <c r="L38" s="4">
        <v>4.1508083995363133E-2</v>
      </c>
      <c r="M38" s="4">
        <v>0.11600010854341328</v>
      </c>
      <c r="O38" s="3" t="s">
        <v>124</v>
      </c>
      <c r="P38" s="3" t="s">
        <v>88</v>
      </c>
      <c r="Q38" s="3" t="s">
        <v>111</v>
      </c>
      <c r="R38" s="4">
        <v>4.8210938604788343</v>
      </c>
      <c r="S38" s="4">
        <v>4.8334372182464572E-2</v>
      </c>
      <c r="T38" s="4">
        <v>4.5137706847135578E-3</v>
      </c>
      <c r="U38" s="4">
        <v>9.3386351801030068E-2</v>
      </c>
      <c r="V38" s="4">
        <v>0.41518750616310224</v>
      </c>
      <c r="W38" s="4">
        <v>20.689210490310128</v>
      </c>
      <c r="X38" s="4">
        <v>6.1167150471490059E-2</v>
      </c>
      <c r="Y38" s="4">
        <v>1.526740269592211</v>
      </c>
    </row>
    <row r="39" spans="1:25" x14ac:dyDescent="0.2">
      <c r="A39" s="3" t="s">
        <v>125</v>
      </c>
      <c r="B39" s="3" t="s">
        <v>88</v>
      </c>
      <c r="C39" s="3" t="s">
        <v>111</v>
      </c>
      <c r="D39" s="4">
        <v>-1.6277774993408252E-4</v>
      </c>
      <c r="E39" s="4">
        <v>3.2600321382217877E-4</v>
      </c>
      <c r="F39" s="4">
        <v>1.1859975104049018E-2</v>
      </c>
      <c r="G39" s="4">
        <v>9.9372787624399696E-3</v>
      </c>
      <c r="H39" s="4">
        <v>8.7406013062609374E-3</v>
      </c>
      <c r="I39" s="4">
        <v>8.9281338389288964E-2</v>
      </c>
      <c r="J39" s="4">
        <v>3.4862322143641239E-2</v>
      </c>
      <c r="K39" s="4">
        <v>6.4533802650030156E-2</v>
      </c>
      <c r="L39" s="4">
        <v>3.0091183736754956E-2</v>
      </c>
      <c r="M39" s="4">
        <v>9.1056846667827068E-2</v>
      </c>
      <c r="O39" s="3" t="s">
        <v>125</v>
      </c>
      <c r="P39" s="3" t="s">
        <v>88</v>
      </c>
      <c r="Q39" s="3" t="s">
        <v>111</v>
      </c>
      <c r="R39" s="4">
        <v>5.1706390376331592</v>
      </c>
      <c r="S39" s="4">
        <v>0.11130297710268353</v>
      </c>
      <c r="T39" s="4">
        <v>-1.8232001543741518E-3</v>
      </c>
      <c r="U39" s="4">
        <v>-1.6380515614529721E-2</v>
      </c>
      <c r="V39" s="4">
        <v>0.39047714530927835</v>
      </c>
      <c r="W39" s="4">
        <v>8.9844856447769708</v>
      </c>
      <c r="X39" s="4">
        <v>-1.3724965567466486E-2</v>
      </c>
      <c r="Y39" s="4">
        <v>1.1934831846396705</v>
      </c>
    </row>
    <row r="40" spans="1:25" x14ac:dyDescent="0.2">
      <c r="A40" s="3" t="s">
        <v>126</v>
      </c>
      <c r="B40" s="3" t="s">
        <v>88</v>
      </c>
      <c r="C40" s="3" t="s">
        <v>111</v>
      </c>
      <c r="D40" s="4">
        <v>1.9285051579412162E-3</v>
      </c>
      <c r="E40" s="4">
        <v>2.5932639564894616E-3</v>
      </c>
      <c r="F40" s="4">
        <v>1.3296245230430097E-2</v>
      </c>
      <c r="G40" s="4">
        <v>9.9524636518755257E-3</v>
      </c>
      <c r="H40" s="4">
        <v>1.5224707104402789E-2</v>
      </c>
      <c r="I40" s="4">
        <v>9.5496521020480604E-2</v>
      </c>
      <c r="J40" s="4">
        <v>3.5915469452874285E-2</v>
      </c>
      <c r="K40" s="4">
        <v>7.1062738057755467E-2</v>
      </c>
      <c r="L40" s="4">
        <v>3.4209340325430347E-2</v>
      </c>
      <c r="M40" s="4">
        <v>9.8350872767499195E-2</v>
      </c>
      <c r="O40" s="3" t="s">
        <v>126</v>
      </c>
      <c r="P40" s="3" t="s">
        <v>88</v>
      </c>
      <c r="Q40" s="3" t="s">
        <v>111</v>
      </c>
      <c r="R40" s="4">
        <v>4.9522618446786275</v>
      </c>
      <c r="S40" s="4">
        <v>0.10421807564844249</v>
      </c>
      <c r="T40" s="4">
        <v>2.0194506955155157E-2</v>
      </c>
      <c r="U40" s="4">
        <v>0.19377163538575623</v>
      </c>
      <c r="V40" s="4">
        <v>0.37609191485804699</v>
      </c>
      <c r="W40" s="4">
        <v>9.5952644853402145</v>
      </c>
      <c r="X40" s="4">
        <v>0.14504133494225832</v>
      </c>
      <c r="Y40" s="4">
        <v>1.3359752615549056</v>
      </c>
    </row>
    <row r="41" spans="1:25" x14ac:dyDescent="0.2">
      <c r="A41" s="3" t="s">
        <v>127</v>
      </c>
      <c r="B41" s="3" t="s">
        <v>88</v>
      </c>
      <c r="C41" s="3" t="s">
        <v>111</v>
      </c>
      <c r="D41" s="4">
        <v>1.5750817899154519E-3</v>
      </c>
      <c r="E41" s="4">
        <v>2.2259050762518961E-3</v>
      </c>
      <c r="F41" s="4">
        <v>1.3915627626593458E-2</v>
      </c>
      <c r="G41" s="4">
        <v>1.0350977232244801E-2</v>
      </c>
      <c r="H41" s="4">
        <v>1.6113582815397032E-2</v>
      </c>
      <c r="I41" s="4">
        <v>0.11083997061081244</v>
      </c>
      <c r="J41" s="4">
        <v>3.715996878972775E-2</v>
      </c>
      <c r="K41" s="4">
        <v>6.620819815261722E-2</v>
      </c>
      <c r="L41" s="4">
        <v>3.1175963261334261E-2</v>
      </c>
      <c r="M41" s="4">
        <v>9.7964469424393089E-2</v>
      </c>
      <c r="O41" s="3" t="s">
        <v>127</v>
      </c>
      <c r="P41" s="3" t="s">
        <v>88</v>
      </c>
      <c r="Q41" s="3" t="s">
        <v>111</v>
      </c>
      <c r="R41" s="4">
        <v>5.266001444793341</v>
      </c>
      <c r="S41" s="4">
        <v>9.3386683298480253E-2</v>
      </c>
      <c r="T41" s="4">
        <v>1.4210413276325813E-2</v>
      </c>
      <c r="U41" s="4">
        <v>0.15216744801725995</v>
      </c>
      <c r="V41" s="4">
        <v>0.33525783690619992</v>
      </c>
      <c r="W41" s="4">
        <v>10.708164854766544</v>
      </c>
      <c r="X41" s="4">
        <v>0.11318798060573224</v>
      </c>
      <c r="Y41" s="4">
        <v>1.3443781504266334</v>
      </c>
    </row>
    <row r="42" spans="1:25" x14ac:dyDescent="0.2">
      <c r="A42" s="3" t="s">
        <v>128</v>
      </c>
      <c r="B42" s="3" t="s">
        <v>88</v>
      </c>
      <c r="C42" s="3" t="s">
        <v>111</v>
      </c>
      <c r="D42" s="4">
        <v>1.8041840933492046E-3</v>
      </c>
      <c r="E42" s="4">
        <v>2.6131624039386582E-3</v>
      </c>
      <c r="F42" s="4">
        <v>1.8432763077333499E-2</v>
      </c>
      <c r="G42" s="4">
        <v>1.3600028655715768E-2</v>
      </c>
      <c r="H42" s="4">
        <v>2.002861160530273E-2</v>
      </c>
      <c r="I42" s="4">
        <v>0.17811655558744269</v>
      </c>
      <c r="J42" s="4">
        <v>5.9286607620733248E-2</v>
      </c>
      <c r="K42" s="4">
        <v>9.7497772301259666E-2</v>
      </c>
      <c r="L42" s="4">
        <v>4.6806217523404491E-2</v>
      </c>
      <c r="M42" s="4">
        <v>0.15719275307853048</v>
      </c>
      <c r="O42" s="3" t="s">
        <v>128</v>
      </c>
      <c r="P42" s="3" t="s">
        <v>88</v>
      </c>
      <c r="Q42" s="3" t="s">
        <v>111</v>
      </c>
      <c r="R42" s="4">
        <v>5.4413823388407181</v>
      </c>
      <c r="S42" s="4">
        <v>7.6354657829878769E-2</v>
      </c>
      <c r="T42" s="4">
        <v>1.0129233003629903E-2</v>
      </c>
      <c r="U42" s="4">
        <v>0.13266031557889027</v>
      </c>
      <c r="V42" s="4">
        <v>0.33285287504691108</v>
      </c>
      <c r="W42" s="4">
        <v>13.096777962492347</v>
      </c>
      <c r="X42" s="4">
        <v>9.7879199433088981E-2</v>
      </c>
      <c r="Y42" s="4">
        <v>1.355347370506212</v>
      </c>
    </row>
    <row r="43" spans="1:25" x14ac:dyDescent="0.2">
      <c r="A43" s="3" t="s">
        <v>129</v>
      </c>
      <c r="B43" s="3" t="s">
        <v>88</v>
      </c>
      <c r="C43" s="3" t="s">
        <v>111</v>
      </c>
      <c r="D43" s="4">
        <v>1.6132981970112962E-3</v>
      </c>
      <c r="E43" s="4">
        <v>2.3839701490308823E-3</v>
      </c>
      <c r="F43" s="4">
        <v>1.3797090654179622E-2</v>
      </c>
      <c r="G43" s="4">
        <v>8.7820351774443896E-3</v>
      </c>
      <c r="H43" s="4">
        <v>1.8107751567244416E-2</v>
      </c>
      <c r="I43" s="4">
        <v>0.15661642035928877</v>
      </c>
      <c r="J43" s="4">
        <v>5.5497243573515501E-2</v>
      </c>
      <c r="K43" s="4">
        <v>8.8421638520469761E-2</v>
      </c>
      <c r="L43" s="4">
        <v>4.3347122699424798E-2</v>
      </c>
      <c r="M43" s="4">
        <v>0.14076267843096568</v>
      </c>
      <c r="O43" s="3" t="s">
        <v>129</v>
      </c>
      <c r="P43" s="3" t="s">
        <v>88</v>
      </c>
      <c r="Q43" s="3" t="s">
        <v>111</v>
      </c>
      <c r="R43" s="4">
        <v>5.2871863846796137</v>
      </c>
      <c r="S43" s="4">
        <v>5.6073527649896482E-2</v>
      </c>
      <c r="T43" s="4">
        <v>1.0300951798734002E-2</v>
      </c>
      <c r="U43" s="4">
        <v>0.18370436515158356</v>
      </c>
      <c r="V43" s="4">
        <v>0.35435137290330754</v>
      </c>
      <c r="W43" s="4">
        <v>17.833727284711792</v>
      </c>
      <c r="X43" s="4">
        <v>0.11693031795239903</v>
      </c>
      <c r="Y43" s="4">
        <v>1.5710584591616992</v>
      </c>
    </row>
    <row r="44" spans="1:25" x14ac:dyDescent="0.2">
      <c r="A44" s="3" t="s">
        <v>130</v>
      </c>
      <c r="B44" s="3" t="s">
        <v>88</v>
      </c>
      <c r="C44" s="3" t="s">
        <v>111</v>
      </c>
      <c r="D44" s="4">
        <v>5.3305142170832877E-3</v>
      </c>
      <c r="E44" s="4">
        <v>5.4199828844219977E-3</v>
      </c>
      <c r="F44" s="4">
        <v>1.5682544199597165E-2</v>
      </c>
      <c r="G44" s="4">
        <v>1.2733287534296089E-2</v>
      </c>
      <c r="H44" s="4">
        <v>2.1603158244938019E-2</v>
      </c>
      <c r="I44" s="4">
        <v>0.11671284189741946</v>
      </c>
      <c r="J44" s="4">
        <v>4.4688034722516708E-2</v>
      </c>
      <c r="K44" s="4">
        <v>5.5138485600707748E-2</v>
      </c>
      <c r="L44" s="4">
        <v>2.9219858749373842E-2</v>
      </c>
      <c r="M44" s="4">
        <v>8.7566315932159647E-2</v>
      </c>
      <c r="O44" s="3" t="s">
        <v>130</v>
      </c>
      <c r="P44" s="3" t="s">
        <v>88</v>
      </c>
      <c r="Q44" s="3" t="s">
        <v>111</v>
      </c>
      <c r="R44" s="4">
        <v>4.8838292736759197</v>
      </c>
      <c r="S44" s="4">
        <v>0.10909928442568088</v>
      </c>
      <c r="T44" s="4">
        <v>4.5672045427257703E-2</v>
      </c>
      <c r="U44" s="4">
        <v>0.41862827669020863</v>
      </c>
      <c r="V44" s="4">
        <v>0.38288875496488761</v>
      </c>
      <c r="W44" s="4">
        <v>9.1659629599239612</v>
      </c>
      <c r="X44" s="4">
        <v>0.33990111229657571</v>
      </c>
      <c r="Y44" s="4">
        <v>1.2316178486787084</v>
      </c>
    </row>
    <row r="45" spans="1:25" x14ac:dyDescent="0.2">
      <c r="A45" s="3" t="s">
        <v>131</v>
      </c>
      <c r="B45" s="3" t="s">
        <v>88</v>
      </c>
      <c r="C45" s="3" t="s">
        <v>111</v>
      </c>
      <c r="D45" s="4">
        <v>2.0467860191403157E-3</v>
      </c>
      <c r="E45" s="4">
        <v>2.5429141459052647E-3</v>
      </c>
      <c r="F45" s="4">
        <v>1.4379675848406392E-2</v>
      </c>
      <c r="G45" s="4">
        <v>1.1378498182403742E-2</v>
      </c>
      <c r="H45" s="4">
        <v>1.8340278910049728E-2</v>
      </c>
      <c r="I45" s="4">
        <v>8.4258570762787116E-2</v>
      </c>
      <c r="J45" s="4">
        <v>3.1450152301502832E-2</v>
      </c>
      <c r="K45" s="4">
        <v>5.0419689847514861E-2</v>
      </c>
      <c r="L45" s="4">
        <v>2.645663780411716E-2</v>
      </c>
      <c r="M45" s="4">
        <v>7.7289630187066291E-2</v>
      </c>
      <c r="O45" s="3" t="s">
        <v>131</v>
      </c>
      <c r="P45" s="3" t="s">
        <v>88</v>
      </c>
      <c r="Q45" s="3" t="s">
        <v>111</v>
      </c>
      <c r="R45" s="4">
        <v>4.8271182823808072</v>
      </c>
      <c r="S45" s="4">
        <v>0.13504262034585884</v>
      </c>
      <c r="T45" s="4">
        <v>2.4291724872744707E-2</v>
      </c>
      <c r="U45" s="4">
        <v>0.17988191291409303</v>
      </c>
      <c r="V45" s="4">
        <v>0.37325760473725983</v>
      </c>
      <c r="W45" s="4">
        <v>7.4050695805434703</v>
      </c>
      <c r="X45" s="4">
        <v>0.14233881491613373</v>
      </c>
      <c r="Y45" s="4">
        <v>1.2637586804420127</v>
      </c>
    </row>
    <row r="46" spans="1:25" x14ac:dyDescent="0.2">
      <c r="A46" s="3" t="s">
        <v>132</v>
      </c>
      <c r="B46" s="3" t="s">
        <v>88</v>
      </c>
      <c r="C46" s="3" t="s">
        <v>111</v>
      </c>
      <c r="D46" s="4">
        <v>2.4033724710713685E-3</v>
      </c>
      <c r="E46" s="4">
        <v>3.4836332057331101E-3</v>
      </c>
      <c r="F46" s="4">
        <v>1.2880204249785136E-2</v>
      </c>
      <c r="G46" s="4">
        <v>8.9540805073625995E-3</v>
      </c>
      <c r="H46" s="4">
        <v>1.3736390298660455E-2</v>
      </c>
      <c r="I46" s="4">
        <v>0.20123380278251823</v>
      </c>
      <c r="J46" s="4">
        <v>6.6056623245266663E-2</v>
      </c>
      <c r="K46" s="4">
        <v>0.13283106636434786</v>
      </c>
      <c r="L46" s="4">
        <v>5.5662004511249481E-2</v>
      </c>
      <c r="M46" s="4">
        <v>0.18999007412142344</v>
      </c>
      <c r="O46" s="3" t="s">
        <v>132</v>
      </c>
      <c r="P46" s="3" t="s">
        <v>88</v>
      </c>
      <c r="Q46" s="3" t="s">
        <v>111</v>
      </c>
      <c r="R46" s="4">
        <v>5.7996678941112876</v>
      </c>
      <c r="S46" s="4">
        <v>4.4495906669515396E-2</v>
      </c>
      <c r="T46" s="4">
        <v>1.1943184682887464E-2</v>
      </c>
      <c r="U46" s="4">
        <v>0.26841086241017903</v>
      </c>
      <c r="V46" s="4">
        <v>0.32825808751751717</v>
      </c>
      <c r="W46" s="4">
        <v>22.47397738015102</v>
      </c>
      <c r="X46" s="4">
        <v>0.18659428254885482</v>
      </c>
      <c r="Y46" s="4">
        <v>1.4384731340302597</v>
      </c>
    </row>
    <row r="47" spans="1:25" x14ac:dyDescent="0.2">
      <c r="A47" s="3" t="s">
        <v>133</v>
      </c>
      <c r="B47" s="3" t="s">
        <v>88</v>
      </c>
      <c r="C47" s="3" t="s">
        <v>111</v>
      </c>
      <c r="D47" s="4">
        <v>2.7865079393080824E-3</v>
      </c>
      <c r="E47" s="4">
        <v>2.6501482848647114E-3</v>
      </c>
      <c r="F47" s="4">
        <v>1.1491022498798206E-2</v>
      </c>
      <c r="G47" s="4">
        <v>7.6083770641169448E-3</v>
      </c>
      <c r="H47" s="4">
        <v>1.6308396359666827E-2</v>
      </c>
      <c r="I47" s="4">
        <v>0.12612852209934505</v>
      </c>
      <c r="J47" s="4">
        <v>5.2721583257792297E-2</v>
      </c>
      <c r="K47" s="4">
        <v>8.1702173478832296E-2</v>
      </c>
      <c r="L47" s="4">
        <v>3.8347549324111926E-2</v>
      </c>
      <c r="M47" s="4">
        <v>0.12164581894799267</v>
      </c>
      <c r="O47" s="3" t="s">
        <v>133</v>
      </c>
      <c r="P47" s="3" t="s">
        <v>88</v>
      </c>
      <c r="Q47" s="3" t="s">
        <v>111</v>
      </c>
      <c r="R47" s="4">
        <v>5.3027636970523462</v>
      </c>
      <c r="S47" s="4">
        <v>6.0322415084862496E-2</v>
      </c>
      <c r="T47" s="4">
        <v>2.2092607547667061E-2</v>
      </c>
      <c r="U47" s="4">
        <v>0.36624209287023479</v>
      </c>
      <c r="V47" s="4">
        <v>0.41799889811018459</v>
      </c>
      <c r="W47" s="4">
        <v>16.577585605503106</v>
      </c>
      <c r="X47" s="4">
        <v>0.24249434196125808</v>
      </c>
      <c r="Y47" s="4">
        <v>1.5103119104063352</v>
      </c>
    </row>
    <row r="48" spans="1:25" x14ac:dyDescent="0.2">
      <c r="A48" s="3" t="s">
        <v>134</v>
      </c>
      <c r="B48" s="3" t="s">
        <v>88</v>
      </c>
      <c r="C48" s="3" t="s">
        <v>111</v>
      </c>
      <c r="D48" s="4">
        <v>1.5441415275432198E-3</v>
      </c>
      <c r="E48" s="4">
        <v>1.7218005544486223E-3</v>
      </c>
      <c r="F48" s="4">
        <v>1.6011720761964329E-2</v>
      </c>
      <c r="G48" s="4">
        <v>1.0055775931901594E-2</v>
      </c>
      <c r="H48" s="4">
        <v>1.7198037506381866E-2</v>
      </c>
      <c r="I48" s="4">
        <v>0.23942648274820408</v>
      </c>
      <c r="J48" s="4">
        <v>9.4583312889448587E-2</v>
      </c>
      <c r="K48" s="4">
        <v>0.14894945959607492</v>
      </c>
      <c r="L48" s="4">
        <v>6.4981380386246901E-2</v>
      </c>
      <c r="M48" s="4">
        <v>0.2260045647481547</v>
      </c>
      <c r="O48" s="3" t="s">
        <v>134</v>
      </c>
      <c r="P48" s="3" t="s">
        <v>88</v>
      </c>
      <c r="Q48" s="3" t="s">
        <v>111</v>
      </c>
      <c r="R48" s="4">
        <v>5.7701763507564303</v>
      </c>
      <c r="S48" s="4">
        <v>4.199943054117735E-2</v>
      </c>
      <c r="T48" s="4">
        <v>6.4493347177769639E-3</v>
      </c>
      <c r="U48" s="4">
        <v>0.15355767053683897</v>
      </c>
      <c r="V48" s="4">
        <v>0.39504114918197392</v>
      </c>
      <c r="W48" s="4">
        <v>23.809846636362693</v>
      </c>
      <c r="X48" s="4">
        <v>9.6438199897372151E-2</v>
      </c>
      <c r="Y48" s="4">
        <v>1.5922909251754218</v>
      </c>
    </row>
    <row r="49" spans="1:25" x14ac:dyDescent="0.2">
      <c r="A49" s="3" t="s">
        <v>135</v>
      </c>
      <c r="B49" s="3" t="s">
        <v>88</v>
      </c>
      <c r="C49" s="3" t="s">
        <v>111</v>
      </c>
      <c r="D49" s="4">
        <v>6.6410291922262398E-3</v>
      </c>
      <c r="E49" s="4">
        <v>6.9961145947125564E-3</v>
      </c>
      <c r="F49" s="4">
        <v>2.0448322302251007E-2</v>
      </c>
      <c r="G49" s="4">
        <v>1.6188586037874743E-2</v>
      </c>
      <c r="H49" s="4">
        <v>2.4049063902904212E-2</v>
      </c>
      <c r="I49" s="4">
        <v>0.17542228370928925</v>
      </c>
      <c r="J49" s="4">
        <v>7.999891472123595E-2</v>
      </c>
      <c r="K49" s="4">
        <v>0.10237037872622951</v>
      </c>
      <c r="L49" s="4">
        <v>5.5638637781047308E-2</v>
      </c>
      <c r="M49" s="4">
        <v>0.14958060822272873</v>
      </c>
      <c r="O49" s="3" t="s">
        <v>135</v>
      </c>
      <c r="P49" s="3" t="s">
        <v>88</v>
      </c>
      <c r="Q49" s="3" t="s">
        <v>111</v>
      </c>
      <c r="R49" s="4">
        <v>4.5283457143658286</v>
      </c>
      <c r="S49" s="4">
        <v>9.2283521201346086E-2</v>
      </c>
      <c r="T49" s="4">
        <v>3.7857386483645311E-2</v>
      </c>
      <c r="U49" s="4">
        <v>0.4102291068959894</v>
      </c>
      <c r="V49" s="4">
        <v>0.45603621746146333</v>
      </c>
      <c r="W49" s="4">
        <v>10.836170824238266</v>
      </c>
      <c r="X49" s="4">
        <v>0.32477134769609817</v>
      </c>
      <c r="Y49" s="4">
        <v>1.263132076786089</v>
      </c>
    </row>
    <row r="50" spans="1:25" x14ac:dyDescent="0.2">
      <c r="A50" s="3" t="s">
        <v>136</v>
      </c>
      <c r="B50" s="3" t="s">
        <v>88</v>
      </c>
      <c r="C50" s="3" t="s">
        <v>111</v>
      </c>
      <c r="D50" s="4">
        <v>2.8570524671916349E-3</v>
      </c>
      <c r="E50" s="4">
        <v>4.2252707201778216E-3</v>
      </c>
      <c r="F50" s="4">
        <v>1.6002799816593669E-2</v>
      </c>
      <c r="G50" s="4">
        <v>1.2530806548619915E-2</v>
      </c>
      <c r="H50" s="4">
        <v>2.2112463746032311E-2</v>
      </c>
      <c r="I50" s="4">
        <v>0.11869938647441412</v>
      </c>
      <c r="J50" s="4">
        <v>4.7413575220212584E-2</v>
      </c>
      <c r="K50" s="4">
        <v>8.1182802627926015E-2</v>
      </c>
      <c r="L50" s="4">
        <v>3.9644037500967712E-2</v>
      </c>
      <c r="M50" s="4">
        <v>0.1175777422096627</v>
      </c>
      <c r="O50" s="3" t="s">
        <v>136</v>
      </c>
      <c r="P50" s="3" t="s">
        <v>88</v>
      </c>
      <c r="Q50" s="3" t="s">
        <v>111</v>
      </c>
      <c r="R50" s="4">
        <v>5.0136302295833755</v>
      </c>
      <c r="S50" s="4">
        <v>0.10556757638609156</v>
      </c>
      <c r="T50" s="4">
        <v>2.406964814268419E-2</v>
      </c>
      <c r="U50" s="4">
        <v>0.22800228030862846</v>
      </c>
      <c r="V50" s="4">
        <v>0.39944246241266518</v>
      </c>
      <c r="W50" s="4">
        <v>9.4726054555113315</v>
      </c>
      <c r="X50" s="4">
        <v>0.17853453770190214</v>
      </c>
      <c r="Y50" s="4">
        <v>1.2770765995390889</v>
      </c>
    </row>
    <row r="51" spans="1:25" x14ac:dyDescent="0.2">
      <c r="A51" s="3" t="s">
        <v>137</v>
      </c>
      <c r="B51" s="3" t="s">
        <v>88</v>
      </c>
      <c r="C51" s="3" t="s">
        <v>111</v>
      </c>
      <c r="D51" s="4">
        <v>7.5642375236143096E-3</v>
      </c>
      <c r="E51" s="4">
        <v>6.0900385078001568E-3</v>
      </c>
      <c r="F51" s="4">
        <v>1.4496375685548079E-2</v>
      </c>
      <c r="G51" s="4">
        <v>1.1265757310704425E-2</v>
      </c>
      <c r="H51" s="4">
        <v>2.1061119543323806E-2</v>
      </c>
      <c r="I51" s="4">
        <v>0.15619946745509369</v>
      </c>
      <c r="J51" s="4">
        <v>7.7646669133124138E-2</v>
      </c>
      <c r="K51" s="4">
        <v>7.2280327003955175E-2</v>
      </c>
      <c r="L51" s="4">
        <v>4.2952622392885303E-2</v>
      </c>
      <c r="M51" s="4">
        <v>0.11385136824029912</v>
      </c>
      <c r="O51" s="3" t="s">
        <v>137</v>
      </c>
      <c r="P51" s="3" t="s">
        <v>88</v>
      </c>
      <c r="Q51" s="3" t="s">
        <v>111</v>
      </c>
      <c r="R51" s="4">
        <v>4.3334186569964874</v>
      </c>
      <c r="S51" s="4">
        <v>7.212417234356612E-2</v>
      </c>
      <c r="T51" s="4">
        <v>4.8426781773689323E-2</v>
      </c>
      <c r="U51" s="4">
        <v>0.67143622172891748</v>
      </c>
      <c r="V51" s="4">
        <v>0.49709944853331228</v>
      </c>
      <c r="W51" s="4">
        <v>13.864977129116484</v>
      </c>
      <c r="X51" s="4">
        <v>0.52180197917713667</v>
      </c>
      <c r="Y51" s="4">
        <v>1.2867644212230638</v>
      </c>
    </row>
    <row r="52" spans="1:25" x14ac:dyDescent="0.2">
      <c r="A52" s="3" t="s">
        <v>138</v>
      </c>
      <c r="B52" s="3" t="s">
        <v>88</v>
      </c>
      <c r="C52" s="3" t="s">
        <v>111</v>
      </c>
      <c r="D52" s="4">
        <v>3.4694475358673597E-3</v>
      </c>
      <c r="E52" s="4">
        <v>4.3890742266086977E-3</v>
      </c>
      <c r="F52" s="4">
        <v>2.8486399494303798E-2</v>
      </c>
      <c r="G52" s="4">
        <v>1.9612396616197764E-2</v>
      </c>
      <c r="H52" s="4">
        <v>1.9580535688566984E-2</v>
      </c>
      <c r="I52" s="4">
        <v>0.26848466194959991</v>
      </c>
      <c r="J52" s="4">
        <v>0.11132208491930606</v>
      </c>
      <c r="K52" s="4">
        <v>0.17237696409155112</v>
      </c>
      <c r="L52" s="4">
        <v>8.7898928326447176E-2</v>
      </c>
      <c r="M52" s="4">
        <v>0.25900588241737021</v>
      </c>
      <c r="O52" s="3" t="s">
        <v>138</v>
      </c>
      <c r="P52" s="3" t="s">
        <v>88</v>
      </c>
      <c r="Q52" s="3" t="s">
        <v>111</v>
      </c>
      <c r="R52" s="4">
        <v>4.9077145162317768</v>
      </c>
      <c r="S52" s="4">
        <v>7.3048480586497766E-2</v>
      </c>
      <c r="T52" s="4">
        <v>1.292233049990262E-2</v>
      </c>
      <c r="U52" s="4">
        <v>0.17690074312498674</v>
      </c>
      <c r="V52" s="4">
        <v>0.41463107840478242</v>
      </c>
      <c r="W52" s="4">
        <v>13.689538673099237</v>
      </c>
      <c r="X52" s="4">
        <v>0.12179312224281337</v>
      </c>
      <c r="Y52" s="4">
        <v>1.4524690710556529</v>
      </c>
    </row>
    <row r="53" spans="1:25" x14ac:dyDescent="0.2">
      <c r="A53" s="3" t="s">
        <v>139</v>
      </c>
      <c r="B53" s="3" t="s">
        <v>88</v>
      </c>
      <c r="C53" s="3" t="s">
        <v>111</v>
      </c>
      <c r="D53" s="4">
        <v>2.4309008874872978E-3</v>
      </c>
      <c r="E53" s="4">
        <v>2.9305002859065839E-3</v>
      </c>
      <c r="F53" s="4">
        <v>1.6774605211833722E-2</v>
      </c>
      <c r="G53" s="4">
        <v>1.1477686183563842E-2</v>
      </c>
      <c r="H53" s="4">
        <v>1.7997553912065058E-2</v>
      </c>
      <c r="I53" s="4">
        <v>0.15697477402682258</v>
      </c>
      <c r="J53" s="4">
        <v>6.6104467890131691E-2</v>
      </c>
      <c r="K53" s="4">
        <v>0.10277977883067382</v>
      </c>
      <c r="L53" s="4">
        <v>5.2729771667074321E-2</v>
      </c>
      <c r="M53" s="4">
        <v>0.15107215964171652</v>
      </c>
      <c r="O53" s="3" t="s">
        <v>139</v>
      </c>
      <c r="P53" s="3" t="s">
        <v>88</v>
      </c>
      <c r="Q53" s="3" t="s">
        <v>111</v>
      </c>
      <c r="R53" s="4">
        <v>4.8142051529288397</v>
      </c>
      <c r="S53" s="4">
        <v>7.3118029662540732E-2</v>
      </c>
      <c r="T53" s="4">
        <v>1.5485933345391693E-2</v>
      </c>
      <c r="U53" s="4">
        <v>0.21179363580861546</v>
      </c>
      <c r="V53" s="4">
        <v>0.42111522886369179</v>
      </c>
      <c r="W53" s="4">
        <v>13.676517332527524</v>
      </c>
      <c r="X53" s="4">
        <v>0.14491553492850059</v>
      </c>
      <c r="Y53" s="4">
        <v>1.4614971121840845</v>
      </c>
    </row>
    <row r="54" spans="1:25" x14ac:dyDescent="0.2">
      <c r="A54" s="3" t="s">
        <v>140</v>
      </c>
      <c r="B54" s="3" t="s">
        <v>88</v>
      </c>
      <c r="C54" s="3" t="s">
        <v>111</v>
      </c>
      <c r="D54" s="4">
        <v>3.1672845682315918E-3</v>
      </c>
      <c r="E54" s="4">
        <v>4.1452082886395559E-3</v>
      </c>
      <c r="F54" s="4">
        <v>1.3758885975744393E-2</v>
      </c>
      <c r="G54" s="4">
        <v>9.9920845256819997E-3</v>
      </c>
      <c r="H54" s="4">
        <v>1.6985069988389452E-2</v>
      </c>
      <c r="I54" s="4">
        <v>0.11174789637026275</v>
      </c>
      <c r="J54" s="4">
        <v>4.5715235591513192E-2</v>
      </c>
      <c r="K54" s="4">
        <v>7.7439975798997057E-2</v>
      </c>
      <c r="L54" s="4">
        <v>3.9687960819655088E-2</v>
      </c>
      <c r="M54" s="4">
        <v>0.10916969854659483</v>
      </c>
      <c r="O54" s="3" t="s">
        <v>140</v>
      </c>
      <c r="P54" s="3" t="s">
        <v>88</v>
      </c>
      <c r="Q54" s="3" t="s">
        <v>111</v>
      </c>
      <c r="R54" s="4">
        <v>4.7019214515343712</v>
      </c>
      <c r="S54" s="4">
        <v>8.9416309838840011E-2</v>
      </c>
      <c r="T54" s="4">
        <v>2.8343124757688399E-2</v>
      </c>
      <c r="U54" s="4">
        <v>0.31697936102231</v>
      </c>
      <c r="V54" s="4">
        <v>0.40909258318421893</v>
      </c>
      <c r="W54" s="4">
        <v>11.183642020145491</v>
      </c>
      <c r="X54" s="4">
        <v>0.23019920172426844</v>
      </c>
      <c r="Y54" s="4">
        <v>1.3769785414025302</v>
      </c>
    </row>
    <row r="55" spans="1:25" x14ac:dyDescent="0.2">
      <c r="A55" s="3" t="s">
        <v>141</v>
      </c>
      <c r="B55" s="3" t="s">
        <v>94</v>
      </c>
      <c r="C55" s="3" t="s">
        <v>111</v>
      </c>
      <c r="D55" s="4">
        <v>8.3668021943705088E-3</v>
      </c>
      <c r="E55" s="4">
        <v>9.7181216276306277E-3</v>
      </c>
      <c r="F55" s="4">
        <v>2.5371035659176491E-2</v>
      </c>
      <c r="G55" s="4">
        <v>2.8494597743431056E-2</v>
      </c>
      <c r="H55" s="4">
        <v>1.7259636434455147E-2</v>
      </c>
      <c r="I55" s="4">
        <v>0.10102737324176764</v>
      </c>
      <c r="J55" s="4">
        <v>2.5015022349740089E-2</v>
      </c>
      <c r="K55" s="4">
        <v>4.3275587600151891E-2</v>
      </c>
      <c r="L55" s="4">
        <v>2.7956137771186211E-2</v>
      </c>
      <c r="M55" s="4">
        <v>7.5494431500619089E-2</v>
      </c>
      <c r="O55" s="3" t="s">
        <v>141</v>
      </c>
      <c r="P55" s="3" t="s">
        <v>94</v>
      </c>
      <c r="Q55" s="3" t="s">
        <v>111</v>
      </c>
      <c r="R55" s="4">
        <v>4.2484416149638768</v>
      </c>
      <c r="S55" s="4">
        <v>0.28204828878645499</v>
      </c>
      <c r="T55" s="4">
        <v>8.2817180392763409E-2</v>
      </c>
      <c r="U55" s="4">
        <v>0.29362766478426011</v>
      </c>
      <c r="V55" s="4">
        <v>0.24760638178602229</v>
      </c>
      <c r="W55" s="4">
        <v>3.5454921719348635</v>
      </c>
      <c r="X55" s="4">
        <v>0.32977771608406165</v>
      </c>
      <c r="Y55" s="4">
        <v>0.89038055169686858</v>
      </c>
    </row>
    <row r="56" spans="1:25" x14ac:dyDescent="0.2">
      <c r="A56" s="3" t="s">
        <v>142</v>
      </c>
      <c r="B56" s="3" t="s">
        <v>94</v>
      </c>
      <c r="C56" s="3" t="s">
        <v>111</v>
      </c>
      <c r="D56" s="4">
        <v>5.6549362512635197E-4</v>
      </c>
      <c r="E56" s="4">
        <v>3.234420817990729E-4</v>
      </c>
      <c r="F56" s="4">
        <v>9.4839002545542023E-3</v>
      </c>
      <c r="G56" s="4">
        <v>1.0940936222898202E-2</v>
      </c>
      <c r="H56" s="4">
        <v>-3.7517666258118218E-3</v>
      </c>
      <c r="I56" s="4">
        <v>8.6088486854616231E-2</v>
      </c>
      <c r="J56" s="4">
        <v>1.88704353717335E-2</v>
      </c>
      <c r="K56" s="4">
        <v>4.7431648615904369E-2</v>
      </c>
      <c r="L56" s="4">
        <v>2.8825325469624609E-2</v>
      </c>
      <c r="M56" s="4">
        <v>7.6938236352990602E-2</v>
      </c>
      <c r="O56" s="3" t="s">
        <v>142</v>
      </c>
      <c r="P56" s="3" t="s">
        <v>94</v>
      </c>
      <c r="Q56" s="3" t="s">
        <v>111</v>
      </c>
      <c r="R56" s="4">
        <v>4.3146047075844045</v>
      </c>
      <c r="S56" s="4">
        <v>0.12708942418020358</v>
      </c>
      <c r="T56" s="4">
        <v>6.5687485724001795E-3</v>
      </c>
      <c r="U56" s="4">
        <v>5.1686036149523905E-2</v>
      </c>
      <c r="V56" s="4">
        <v>0.21919813044921269</v>
      </c>
      <c r="W56" s="4">
        <v>7.8684753389241315</v>
      </c>
      <c r="X56" s="4">
        <v>5.9626694708730194E-2</v>
      </c>
      <c r="Y56" s="4">
        <v>0.86682712167770615</v>
      </c>
    </row>
    <row r="57" spans="1:25" x14ac:dyDescent="0.2">
      <c r="A57" s="3" t="s">
        <v>143</v>
      </c>
      <c r="B57" s="3" t="s">
        <v>94</v>
      </c>
      <c r="C57" s="3" t="s">
        <v>111</v>
      </c>
      <c r="D57" s="4">
        <v>2.1077052994236713E-3</v>
      </c>
      <c r="E57" s="4">
        <v>1.8605828385617421E-3</v>
      </c>
      <c r="F57" s="4">
        <v>1.2102493797021871E-2</v>
      </c>
      <c r="G57" s="4">
        <v>1.3289449131602198E-2</v>
      </c>
      <c r="H57" s="4">
        <v>4.5824219064894908E-4</v>
      </c>
      <c r="I57" s="4">
        <v>8.942343227581509E-2</v>
      </c>
      <c r="J57" s="4">
        <v>2.0368082017820026E-2</v>
      </c>
      <c r="K57" s="4">
        <v>5.0576053518415431E-2</v>
      </c>
      <c r="L57" s="4">
        <v>3.1810104994203912E-2</v>
      </c>
      <c r="M57" s="4">
        <v>7.7748983189329796E-2</v>
      </c>
      <c r="O57" s="3" t="s">
        <v>143</v>
      </c>
      <c r="P57" s="3" t="s">
        <v>94</v>
      </c>
      <c r="Q57" s="3" t="s">
        <v>111</v>
      </c>
      <c r="R57" s="4">
        <v>4.0340966095876514</v>
      </c>
      <c r="S57" s="4">
        <v>0.14861260402768481</v>
      </c>
      <c r="T57" s="4">
        <v>2.3569944093878269E-2</v>
      </c>
      <c r="U57" s="4">
        <v>0.15859989970626892</v>
      </c>
      <c r="V57" s="4">
        <v>0.22777119485860589</v>
      </c>
      <c r="W57" s="4">
        <v>6.7289043654312897</v>
      </c>
      <c r="X57" s="4">
        <v>0.17415462753158578</v>
      </c>
      <c r="Y57" s="4">
        <v>0.91068438406842933</v>
      </c>
    </row>
    <row r="58" spans="1:25" x14ac:dyDescent="0.2">
      <c r="A58" s="3" t="s">
        <v>144</v>
      </c>
      <c r="B58" s="3" t="s">
        <v>94</v>
      </c>
      <c r="C58" s="3" t="s">
        <v>111</v>
      </c>
      <c r="D58" s="4">
        <v>3.1569806685746334E-3</v>
      </c>
      <c r="E58" s="4">
        <v>3.0524937847841724E-3</v>
      </c>
      <c r="F58" s="4">
        <v>1.4881017814039129E-2</v>
      </c>
      <c r="G58" s="4">
        <v>1.5654470266325649E-2</v>
      </c>
      <c r="H58" s="4">
        <v>6.6191774704729596E-3</v>
      </c>
      <c r="I58" s="4">
        <v>9.8602525755262196E-2</v>
      </c>
      <c r="J58" s="4">
        <v>2.6414849970101843E-2</v>
      </c>
      <c r="K58" s="4">
        <v>5.6914199276086097E-2</v>
      </c>
      <c r="L58" s="4">
        <v>3.5959826661658555E-2</v>
      </c>
      <c r="M58" s="4">
        <v>8.8747972726993127E-2</v>
      </c>
      <c r="O58" s="3" t="s">
        <v>144</v>
      </c>
      <c r="P58" s="3" t="s">
        <v>94</v>
      </c>
      <c r="Q58" s="3" t="s">
        <v>111</v>
      </c>
      <c r="R58" s="4">
        <v>4.0506917169984193</v>
      </c>
      <c r="S58" s="4">
        <v>0.15876338000895687</v>
      </c>
      <c r="T58" s="4">
        <v>3.2017239359673828E-2</v>
      </c>
      <c r="U58" s="4">
        <v>0.20166640038696285</v>
      </c>
      <c r="V58" s="4">
        <v>0.26789222454265721</v>
      </c>
      <c r="W58" s="4">
        <v>6.2986817233519687</v>
      </c>
      <c r="X58" s="4">
        <v>0.21214816809077788</v>
      </c>
      <c r="Y58" s="4">
        <v>0.95059223090095268</v>
      </c>
    </row>
    <row r="59" spans="1:25" x14ac:dyDescent="0.2">
      <c r="A59" s="3" t="s">
        <v>145</v>
      </c>
      <c r="B59" s="3" t="s">
        <v>94</v>
      </c>
      <c r="C59" s="3" t="s">
        <v>111</v>
      </c>
      <c r="D59" s="4">
        <v>2.9116048139981253E-3</v>
      </c>
      <c r="E59" s="4">
        <v>2.7587498787523907E-3</v>
      </c>
      <c r="F59" s="4">
        <v>1.3209559471212039E-2</v>
      </c>
      <c r="G59" s="4">
        <v>1.3210652452250692E-2</v>
      </c>
      <c r="H59" s="4">
        <v>9.3142276078194471E-3</v>
      </c>
      <c r="I59" s="4">
        <v>0.10980897594507343</v>
      </c>
      <c r="J59" s="4">
        <v>2.8784308474004566E-2</v>
      </c>
      <c r="K59" s="4">
        <v>6.1060222081361894E-2</v>
      </c>
      <c r="L59" s="4">
        <v>3.4902062019321146E-2</v>
      </c>
      <c r="M59" s="4">
        <v>9.4814153832955897E-2</v>
      </c>
      <c r="O59" s="3" t="s">
        <v>145</v>
      </c>
      <c r="P59" s="3" t="s">
        <v>94</v>
      </c>
      <c r="Q59" s="3" t="s">
        <v>111</v>
      </c>
      <c r="R59" s="4">
        <v>4.4660506255483865</v>
      </c>
      <c r="S59" s="4">
        <v>0.12030576133283198</v>
      </c>
      <c r="T59" s="4">
        <v>2.6515180466253629E-2</v>
      </c>
      <c r="U59" s="4">
        <v>0.22039826000434043</v>
      </c>
      <c r="V59" s="4">
        <v>0.26213074319536966</v>
      </c>
      <c r="W59" s="4">
        <v>8.3121538729425382</v>
      </c>
      <c r="X59" s="4">
        <v>0.22041649612490613</v>
      </c>
      <c r="Y59" s="4">
        <v>0.99991726517349522</v>
      </c>
    </row>
    <row r="60" spans="1:25" x14ac:dyDescent="0.2">
      <c r="A60" s="3" t="s">
        <v>146</v>
      </c>
      <c r="B60" s="3" t="s">
        <v>94</v>
      </c>
      <c r="C60" s="3" t="s">
        <v>111</v>
      </c>
      <c r="D60" s="4">
        <v>3.7809493534074526E-3</v>
      </c>
      <c r="E60" s="4">
        <v>4.1870467109582452E-3</v>
      </c>
      <c r="F60" s="4">
        <v>1.71859102569226E-2</v>
      </c>
      <c r="G60" s="4">
        <v>1.8171749789840177E-2</v>
      </c>
      <c r="H60" s="4">
        <v>1.237685026367058E-2</v>
      </c>
      <c r="I60" s="4">
        <v>0.14736639211117822</v>
      </c>
      <c r="J60" s="4">
        <v>2.9143684751747362E-2</v>
      </c>
      <c r="K60" s="4">
        <v>7.1168588635695945E-2</v>
      </c>
      <c r="L60" s="4">
        <v>4.0899330716232925E-2</v>
      </c>
      <c r="M60" s="4">
        <v>0.11033944759645876</v>
      </c>
      <c r="O60" s="3" t="s">
        <v>146</v>
      </c>
      <c r="P60" s="3" t="s">
        <v>94</v>
      </c>
      <c r="Q60" s="3" t="s">
        <v>111</v>
      </c>
      <c r="R60" s="4">
        <v>4.4379219183680743</v>
      </c>
      <c r="S60" s="4">
        <v>0.12330999985485694</v>
      </c>
      <c r="T60" s="4">
        <v>2.5656795279041477E-2</v>
      </c>
      <c r="U60" s="4">
        <v>0.20806743418409718</v>
      </c>
      <c r="V60" s="4">
        <v>0.19776344072914789</v>
      </c>
      <c r="W60" s="4">
        <v>8.1096423743172359</v>
      </c>
      <c r="X60" s="4">
        <v>0.22000285681024437</v>
      </c>
      <c r="Y60" s="4">
        <v>0.94574878345129099</v>
      </c>
    </row>
    <row r="61" spans="1:25" x14ac:dyDescent="0.2">
      <c r="A61" s="3" t="s">
        <v>147</v>
      </c>
      <c r="B61" s="3" t="s">
        <v>94</v>
      </c>
      <c r="C61" s="3" t="s">
        <v>111</v>
      </c>
      <c r="D61" s="4">
        <v>1.7406094780569445E-3</v>
      </c>
      <c r="E61" s="4">
        <v>2.0710313844089952E-3</v>
      </c>
      <c r="F61" s="4">
        <v>1.3444222829623705E-2</v>
      </c>
      <c r="G61" s="4">
        <v>1.3702523311523045E-2</v>
      </c>
      <c r="H61" s="4">
        <v>8.8452901094988878E-3</v>
      </c>
      <c r="I61" s="4">
        <v>0.12327144509108284</v>
      </c>
      <c r="J61" s="4">
        <v>2.720365341321844E-2</v>
      </c>
      <c r="K61" s="4">
        <v>5.8940783957850136E-2</v>
      </c>
      <c r="L61" s="4">
        <v>3.4291898963070333E-2</v>
      </c>
      <c r="M61" s="4">
        <v>9.4853611533931778E-2</v>
      </c>
      <c r="O61" s="3" t="s">
        <v>147</v>
      </c>
      <c r="P61" s="3" t="s">
        <v>94</v>
      </c>
      <c r="Q61" s="3" t="s">
        <v>111</v>
      </c>
      <c r="R61" s="4">
        <v>4.4848608605025442</v>
      </c>
      <c r="S61" s="4">
        <v>0.11115731872372001</v>
      </c>
      <c r="T61" s="4">
        <v>1.4120135257365097E-2</v>
      </c>
      <c r="U61" s="4">
        <v>0.12702839020848011</v>
      </c>
      <c r="V61" s="4">
        <v>0.22068089972595192</v>
      </c>
      <c r="W61" s="4">
        <v>8.9962587392512265</v>
      </c>
      <c r="X61" s="4">
        <v>0.12946895481541665</v>
      </c>
      <c r="Y61" s="4">
        <v>0.98114942218838452</v>
      </c>
    </row>
    <row r="62" spans="1:25" x14ac:dyDescent="0.2">
      <c r="A62" s="3" t="s">
        <v>148</v>
      </c>
      <c r="B62" s="3" t="s">
        <v>94</v>
      </c>
      <c r="C62" s="3" t="s">
        <v>111</v>
      </c>
      <c r="D62" s="4">
        <v>5.0234609015720206E-3</v>
      </c>
      <c r="E62" s="4">
        <v>5.679560705934842E-3</v>
      </c>
      <c r="F62" s="4">
        <v>1.6331918680163062E-2</v>
      </c>
      <c r="G62" s="4">
        <v>1.6301336291421314E-2</v>
      </c>
      <c r="H62" s="4">
        <v>1.5259122265702647E-2</v>
      </c>
      <c r="I62" s="4">
        <v>0.13261026272189819</v>
      </c>
      <c r="J62" s="4">
        <v>3.1224575664731465E-2</v>
      </c>
      <c r="K62" s="4">
        <v>6.3051887531123493E-2</v>
      </c>
      <c r="L62" s="4">
        <v>3.5620907086811572E-2</v>
      </c>
      <c r="M62" s="4">
        <v>9.7325993893361357E-2</v>
      </c>
      <c r="O62" s="3" t="s">
        <v>148</v>
      </c>
      <c r="P62" s="3" t="s">
        <v>94</v>
      </c>
      <c r="Q62" s="3" t="s">
        <v>111</v>
      </c>
      <c r="R62" s="4">
        <v>4.5023525378965932</v>
      </c>
      <c r="S62" s="4">
        <v>0.12292665708390489</v>
      </c>
      <c r="T62" s="4">
        <v>3.7881388653206303E-2</v>
      </c>
      <c r="U62" s="4">
        <v>0.30816252187961118</v>
      </c>
      <c r="V62" s="4">
        <v>0.23546123070590441</v>
      </c>
      <c r="W62" s="4">
        <v>8.1349320295714165</v>
      </c>
      <c r="X62" s="4">
        <v>0.30758547112248202</v>
      </c>
      <c r="Y62" s="4">
        <v>1.0018760663662796</v>
      </c>
    </row>
    <row r="63" spans="1:25" x14ac:dyDescent="0.2">
      <c r="A63" s="3" t="s">
        <v>149</v>
      </c>
      <c r="B63" s="3" t="s">
        <v>94</v>
      </c>
      <c r="C63" s="3" t="s">
        <v>111</v>
      </c>
      <c r="D63" s="4">
        <v>3.9648387878559637E-3</v>
      </c>
      <c r="E63" s="4">
        <v>4.6234420817990738E-3</v>
      </c>
      <c r="F63" s="4">
        <v>2.4746841274477432E-2</v>
      </c>
      <c r="G63" s="4">
        <v>2.5312726057997482E-2</v>
      </c>
      <c r="H63" s="4">
        <v>9.4519273481795223E-3</v>
      </c>
      <c r="I63" s="4">
        <v>0.2072036280679799</v>
      </c>
      <c r="J63" s="4">
        <v>4.1937102038400162E-2</v>
      </c>
      <c r="K63" s="4">
        <v>0.10163164861590437</v>
      </c>
      <c r="L63" s="4">
        <v>6.0258658802957943E-2</v>
      </c>
      <c r="M63" s="4">
        <v>0.16253823635299058</v>
      </c>
      <c r="O63" s="3" t="s">
        <v>149</v>
      </c>
      <c r="P63" s="3" t="s">
        <v>94</v>
      </c>
      <c r="Q63" s="3" t="s">
        <v>111</v>
      </c>
      <c r="R63" s="4">
        <v>4.383932371158707</v>
      </c>
      <c r="S63" s="4">
        <v>0.12216352722208522</v>
      </c>
      <c r="T63" s="4">
        <v>1.9134987281956131E-2</v>
      </c>
      <c r="U63" s="4">
        <v>0.15663420758284091</v>
      </c>
      <c r="V63" s="4">
        <v>0.20239559716899036</v>
      </c>
      <c r="W63" s="4">
        <v>8.185749239067615</v>
      </c>
      <c r="X63" s="4">
        <v>0.16021595418503315</v>
      </c>
      <c r="Y63" s="4">
        <v>0.97764425758713336</v>
      </c>
    </row>
    <row r="64" spans="1:25" x14ac:dyDescent="0.2">
      <c r="A64" s="3" t="s">
        <v>150</v>
      </c>
      <c r="B64" s="3" t="s">
        <v>94</v>
      </c>
      <c r="C64" s="3" t="s">
        <v>111</v>
      </c>
      <c r="D64" s="4">
        <v>3.8594350206339403E-3</v>
      </c>
      <c r="E64" s="4">
        <v>3.5106807325028053E-3</v>
      </c>
      <c r="F64" s="4">
        <v>9.2929032366478037E-3</v>
      </c>
      <c r="G64" s="4">
        <v>6.2120234111126185E-3</v>
      </c>
      <c r="H64" s="4">
        <v>1.1354478396435207E-2</v>
      </c>
      <c r="I64" s="4">
        <v>0.33246168657230851</v>
      </c>
      <c r="J64" s="4">
        <v>0.10802582820123853</v>
      </c>
      <c r="K64" s="4">
        <v>0.17284650802825746</v>
      </c>
      <c r="L64" s="4">
        <v>6.6501666646944457E-2</v>
      </c>
      <c r="M64" s="4">
        <v>0.25646241186507585</v>
      </c>
      <c r="O64" s="3" t="s">
        <v>150</v>
      </c>
      <c r="P64" s="3" t="s">
        <v>94</v>
      </c>
      <c r="Q64" s="3" t="s">
        <v>111</v>
      </c>
      <c r="R64" s="4">
        <v>6.4556114386203687</v>
      </c>
      <c r="S64" s="4">
        <v>1.8684930210030499E-2</v>
      </c>
      <c r="T64" s="4">
        <v>1.1608661017228327E-2</v>
      </c>
      <c r="U64" s="4">
        <v>0.62128468700389006</v>
      </c>
      <c r="V64" s="4">
        <v>0.32492714969652159</v>
      </c>
      <c r="W64" s="4">
        <v>53.519065298043074</v>
      </c>
      <c r="X64" s="4">
        <v>0.41530993300497776</v>
      </c>
      <c r="Y64" s="4">
        <v>1.4959543165957543</v>
      </c>
    </row>
    <row r="65" spans="1:25" x14ac:dyDescent="0.2">
      <c r="A65" s="3" t="s">
        <v>151</v>
      </c>
      <c r="B65" s="3" t="s">
        <v>94</v>
      </c>
      <c r="C65" s="3" t="s">
        <v>111</v>
      </c>
      <c r="D65" s="4">
        <v>1.5883296050279248E-3</v>
      </c>
      <c r="E65" s="4">
        <v>1.7590719432630285E-3</v>
      </c>
      <c r="F65" s="4">
        <v>9.4675395376435604E-3</v>
      </c>
      <c r="G65" s="4">
        <v>5.7601249257821395E-3</v>
      </c>
      <c r="H65" s="4">
        <v>1.3508235161561227E-2</v>
      </c>
      <c r="I65" s="4">
        <v>0.12411028134695443</v>
      </c>
      <c r="J65" s="4">
        <v>5.2589158999530622E-2</v>
      </c>
      <c r="K65" s="4">
        <v>8.3895610267727364E-2</v>
      </c>
      <c r="L65" s="4">
        <v>4.3294821534668376E-2</v>
      </c>
      <c r="M65" s="4">
        <v>0.12172048828703423</v>
      </c>
      <c r="O65" s="3" t="s">
        <v>151</v>
      </c>
      <c r="P65" s="3" t="s">
        <v>94</v>
      </c>
      <c r="Q65" s="3" t="s">
        <v>111</v>
      </c>
      <c r="R65" s="4">
        <v>4.7492076711787412</v>
      </c>
      <c r="S65" s="4">
        <v>4.6411343711964669E-2</v>
      </c>
      <c r="T65" s="4">
        <v>1.2797727857756574E-2</v>
      </c>
      <c r="U65" s="4">
        <v>0.27574568702817731</v>
      </c>
      <c r="V65" s="4">
        <v>0.42372927068399657</v>
      </c>
      <c r="W65" s="4">
        <v>21.546456534552</v>
      </c>
      <c r="X65" s="4">
        <v>0.16776582751121574</v>
      </c>
      <c r="Y65" s="4">
        <v>1.6436344106474408</v>
      </c>
    </row>
    <row r="66" spans="1:25" x14ac:dyDescent="0.2">
      <c r="A66" s="3" t="s">
        <v>152</v>
      </c>
      <c r="B66" s="3" t="s">
        <v>94</v>
      </c>
      <c r="C66" s="3" t="s">
        <v>111</v>
      </c>
      <c r="D66" s="4">
        <v>2.046262197384015E-3</v>
      </c>
      <c r="E66" s="4">
        <v>-5.8395387999625415E-4</v>
      </c>
      <c r="F66" s="4">
        <v>-1.3126394369859145E-3</v>
      </c>
      <c r="G66" s="4">
        <v>-1.8530701195461621E-3</v>
      </c>
      <c r="H66" s="4">
        <v>3.7084652498882119E-3</v>
      </c>
      <c r="I66" s="4">
        <v>7.7839413830609105E-2</v>
      </c>
      <c r="J66" s="4">
        <v>4.6178480109283271E-2</v>
      </c>
      <c r="K66" s="4">
        <v>2.1132001403053598E-2</v>
      </c>
      <c r="L66" s="4">
        <v>1.5547146824791736E-2</v>
      </c>
      <c r="M66" s="4">
        <v>5.3325473247876204E-2</v>
      </c>
      <c r="O66" s="3" t="s">
        <v>152</v>
      </c>
      <c r="P66" s="3" t="s">
        <v>94</v>
      </c>
      <c r="Q66" s="3" t="s">
        <v>111</v>
      </c>
      <c r="R66" s="4">
        <v>4.7891407658284084</v>
      </c>
      <c r="S66" s="4">
        <v>-2.3806321609496396E-2</v>
      </c>
      <c r="T66" s="4">
        <v>2.6288252913067994E-2</v>
      </c>
      <c r="U66" s="4">
        <v>-1.104255136273617</v>
      </c>
      <c r="V66" s="4">
        <v>0.59325318417447181</v>
      </c>
      <c r="W66" s="4">
        <v>-42.005649440655198</v>
      </c>
      <c r="X66" s="4">
        <v>-1.5588912992608592</v>
      </c>
      <c r="Y66" s="4">
        <v>0.70835929150236088</v>
      </c>
    </row>
    <row r="67" spans="1:25" x14ac:dyDescent="0.2">
      <c r="A67" s="3" t="s">
        <v>153</v>
      </c>
      <c r="B67" s="3" t="s">
        <v>94</v>
      </c>
      <c r="C67" s="3" t="s">
        <v>111</v>
      </c>
      <c r="D67" s="4">
        <v>1.0749685406586374E-3</v>
      </c>
      <c r="E67" s="4">
        <v>1.3338766013719242E-3</v>
      </c>
      <c r="F67" s="4">
        <v>8.5521454772562455E-3</v>
      </c>
      <c r="G67" s="4">
        <v>8.8235698331096523E-3</v>
      </c>
      <c r="H67" s="4">
        <v>1.2691162001907258E-3</v>
      </c>
      <c r="I67" s="4">
        <v>8.6715296108625564E-2</v>
      </c>
      <c r="J67" s="4">
        <v>2.0206555035706744E-2</v>
      </c>
      <c r="K67" s="4">
        <v>4.5571188611087429E-2</v>
      </c>
      <c r="L67" s="4">
        <v>2.3521508156896062E-2</v>
      </c>
      <c r="M67" s="4">
        <v>6.9117943134822502E-2</v>
      </c>
      <c r="O67" s="3" t="s">
        <v>153</v>
      </c>
      <c r="P67" s="3" t="s">
        <v>94</v>
      </c>
      <c r="Q67" s="3" t="s">
        <v>111</v>
      </c>
      <c r="R67" s="4">
        <v>4.8759259389702541</v>
      </c>
      <c r="S67" s="4">
        <v>0.10175332644954173</v>
      </c>
      <c r="T67" s="4">
        <v>1.2396527359049291E-2</v>
      </c>
      <c r="U67" s="4">
        <v>0.12182920983125385</v>
      </c>
      <c r="V67" s="4">
        <v>0.23302180748359111</v>
      </c>
      <c r="W67" s="4">
        <v>9.827688537493545</v>
      </c>
      <c r="X67" s="4">
        <v>0.12569577347782859</v>
      </c>
      <c r="Y67" s="4">
        <v>0.96923871392337024</v>
      </c>
    </row>
    <row r="68" spans="1:25" x14ac:dyDescent="0.2">
      <c r="A68" s="3" t="s">
        <v>154</v>
      </c>
      <c r="B68" s="3" t="s">
        <v>94</v>
      </c>
      <c r="C68" s="3" t="s">
        <v>111</v>
      </c>
      <c r="D68" s="4">
        <v>3.3012906574834116E-3</v>
      </c>
      <c r="E68" s="4">
        <v>3.3601136859112216E-3</v>
      </c>
      <c r="F68" s="4">
        <v>1.7140746010641139E-2</v>
      </c>
      <c r="G68" s="4">
        <v>1.7110639488323871E-2</v>
      </c>
      <c r="H68" s="4">
        <v>1.8981290635387994E-3</v>
      </c>
      <c r="I68" s="4">
        <v>0.21366498221365601</v>
      </c>
      <c r="J68" s="4">
        <v>4.0894576554508177E-2</v>
      </c>
      <c r="K68" s="4">
        <v>9.641471918287102E-2</v>
      </c>
      <c r="L68" s="4">
        <v>4.7128724096491693E-2</v>
      </c>
      <c r="M68" s="4">
        <v>0.1508016253696875</v>
      </c>
      <c r="O68" s="3" t="s">
        <v>154</v>
      </c>
      <c r="P68" s="3" t="s">
        <v>94</v>
      </c>
      <c r="Q68" s="3" t="s">
        <v>111</v>
      </c>
      <c r="R68" s="4">
        <v>5.2455556413198456</v>
      </c>
      <c r="S68" s="4">
        <v>8.0081627373146017E-2</v>
      </c>
      <c r="T68" s="4">
        <v>1.545078011043597E-2</v>
      </c>
      <c r="U68" s="4">
        <v>0.19293788871749529</v>
      </c>
      <c r="V68" s="4">
        <v>0.19139578292532428</v>
      </c>
      <c r="W68" s="4">
        <v>12.48725872340767</v>
      </c>
      <c r="X68" s="4">
        <v>0.19259900680133402</v>
      </c>
      <c r="Y68" s="4">
        <v>1.0017595205800351</v>
      </c>
    </row>
    <row r="69" spans="1:25" x14ac:dyDescent="0.2">
      <c r="A69" s="3" t="s">
        <v>155</v>
      </c>
      <c r="B69" s="3" t="s">
        <v>94</v>
      </c>
      <c r="C69" s="3" t="s">
        <v>111</v>
      </c>
      <c r="D69" s="4">
        <v>3.7522665369185797E-3</v>
      </c>
      <c r="E69" s="4">
        <v>4.0746490062200857E-3</v>
      </c>
      <c r="F69" s="4">
        <v>1.7216608867573428E-2</v>
      </c>
      <c r="G69" s="4">
        <v>1.8695811020967172E-2</v>
      </c>
      <c r="H69" s="4">
        <v>3.6642158754122273E-3</v>
      </c>
      <c r="I69" s="4">
        <v>0.1383834710080605</v>
      </c>
      <c r="J69" s="4">
        <v>3.0944122786051246E-2</v>
      </c>
      <c r="K69" s="4">
        <v>7.5254849658500531E-2</v>
      </c>
      <c r="L69" s="4">
        <v>4.6160376642040181E-2</v>
      </c>
      <c r="M69" s="4">
        <v>0.11862737546183748</v>
      </c>
      <c r="O69" s="3" t="s">
        <v>155</v>
      </c>
      <c r="P69" s="3" t="s">
        <v>94</v>
      </c>
      <c r="Q69" s="3" t="s">
        <v>111</v>
      </c>
      <c r="R69" s="4">
        <v>4.2001872433545389</v>
      </c>
      <c r="S69" s="4">
        <v>0.1351014747988088</v>
      </c>
      <c r="T69" s="4">
        <v>2.7114990754206616E-2</v>
      </c>
      <c r="U69" s="4">
        <v>0.20070092346945789</v>
      </c>
      <c r="V69" s="4">
        <v>0.22361140792782128</v>
      </c>
      <c r="W69" s="4">
        <v>7.4018436992578058</v>
      </c>
      <c r="X69" s="4">
        <v>0.21794457699424044</v>
      </c>
      <c r="Y69" s="4">
        <v>0.92088055705447425</v>
      </c>
    </row>
    <row r="70" spans="1:25" x14ac:dyDescent="0.2">
      <c r="A70" s="3" t="s">
        <v>156</v>
      </c>
      <c r="B70" s="3" t="s">
        <v>94</v>
      </c>
      <c r="C70" s="3" t="s">
        <v>111</v>
      </c>
      <c r="D70" s="4">
        <v>3.0701822173725647E-3</v>
      </c>
      <c r="E70" s="4">
        <v>1.9280523806132937E-3</v>
      </c>
      <c r="F70" s="4">
        <v>3.9867315776182331E-3</v>
      </c>
      <c r="G70" s="4">
        <v>2.9612164151169729E-3</v>
      </c>
      <c r="H70" s="4">
        <v>5.2190915084971024E-3</v>
      </c>
      <c r="I70" s="4">
        <v>7.9611450816557627E-2</v>
      </c>
      <c r="J70" s="4">
        <v>3.7483134928369938E-2</v>
      </c>
      <c r="K70" s="4">
        <v>2.3039142798004248E-2</v>
      </c>
      <c r="L70" s="4">
        <v>1.236372282498625E-2</v>
      </c>
      <c r="M70" s="4">
        <v>4.5341709993080313E-2</v>
      </c>
      <c r="O70" s="3" t="s">
        <v>156</v>
      </c>
      <c r="P70" s="3" t="s">
        <v>94</v>
      </c>
      <c r="Q70" s="3" t="s">
        <v>111</v>
      </c>
      <c r="R70" s="4">
        <v>5.5307655921314796</v>
      </c>
      <c r="S70" s="4">
        <v>3.7195860454047873E-2</v>
      </c>
      <c r="T70" s="4">
        <v>3.856458067127734E-2</v>
      </c>
      <c r="U70" s="4">
        <v>1.0367976489996891</v>
      </c>
      <c r="V70" s="4">
        <v>0.47082592446078342</v>
      </c>
      <c r="W70" s="4">
        <v>26.884712110247047</v>
      </c>
      <c r="X70" s="4">
        <v>0.77010005755310051</v>
      </c>
      <c r="Y70" s="4">
        <v>1.3463155064472889</v>
      </c>
    </row>
    <row r="71" spans="1:25" x14ac:dyDescent="0.2">
      <c r="A71" s="3" t="s">
        <v>157</v>
      </c>
      <c r="B71" s="3" t="s">
        <v>94</v>
      </c>
      <c r="C71" s="3" t="s">
        <v>111</v>
      </c>
      <c r="D71" s="4">
        <v>2.7000055398729351E-3</v>
      </c>
      <c r="E71" s="4">
        <v>1.1071821172511558E-3</v>
      </c>
      <c r="F71" s="4">
        <v>5.0927161248449006E-3</v>
      </c>
      <c r="G71" s="4">
        <v>3.3877821964650549E-3</v>
      </c>
      <c r="H71" s="4">
        <v>4.0805146603472503E-3</v>
      </c>
      <c r="I71" s="4">
        <v>0.12917190811248483</v>
      </c>
      <c r="J71" s="4">
        <v>6.0610306965128098E-2</v>
      </c>
      <c r="K71" s="4">
        <v>6.3987124146251351E-2</v>
      </c>
      <c r="L71" s="4">
        <v>3.5617608271767132E-2</v>
      </c>
      <c r="M71" s="4">
        <v>9.6403405999064273E-2</v>
      </c>
      <c r="O71" s="3" t="s">
        <v>157</v>
      </c>
      <c r="P71" s="3" t="s">
        <v>94</v>
      </c>
      <c r="Q71" s="3" t="s">
        <v>111</v>
      </c>
      <c r="R71" s="4">
        <v>4.5031246601825243</v>
      </c>
      <c r="S71" s="4">
        <v>2.6226926937666071E-2</v>
      </c>
      <c r="T71" s="4">
        <v>2.0902420497820082E-2</v>
      </c>
      <c r="U71" s="4">
        <v>0.79698321299705366</v>
      </c>
      <c r="V71" s="4">
        <v>0.46922204565057396</v>
      </c>
      <c r="W71" s="4">
        <v>38.128752269631697</v>
      </c>
      <c r="X71" s="4">
        <v>0.53017004554817282</v>
      </c>
      <c r="Y71" s="4">
        <v>1.5032596045161466</v>
      </c>
    </row>
    <row r="72" spans="1:25" x14ac:dyDescent="0.2">
      <c r="A72" s="3" t="s">
        <v>158</v>
      </c>
      <c r="B72" s="3" t="s">
        <v>94</v>
      </c>
      <c r="C72" s="3" t="s">
        <v>111</v>
      </c>
      <c r="D72" s="4">
        <v>3.2129309927789694E-3</v>
      </c>
      <c r="E72" s="4">
        <v>1.0597567007913679E-3</v>
      </c>
      <c r="F72" s="4">
        <v>5.7732960846135139E-3</v>
      </c>
      <c r="G72" s="4">
        <v>3.7235332063693827E-3</v>
      </c>
      <c r="H72" s="4">
        <v>6.7775357587389982E-3</v>
      </c>
      <c r="I72" s="4">
        <v>0.1950611555791151</v>
      </c>
      <c r="J72" s="4">
        <v>8.4171247115639558E-2</v>
      </c>
      <c r="K72" s="4">
        <v>8.541578107846555E-2</v>
      </c>
      <c r="L72" s="4">
        <v>4.7690966709310549E-2</v>
      </c>
      <c r="M72" s="4">
        <v>0.14157246260886264</v>
      </c>
      <c r="O72" s="3" t="s">
        <v>158</v>
      </c>
      <c r="P72" s="3" t="s">
        <v>94</v>
      </c>
      <c r="Q72" s="3" t="s">
        <v>111</v>
      </c>
      <c r="R72" s="4">
        <v>4.7595647425409391</v>
      </c>
      <c r="S72" s="4">
        <v>1.9089055405801438E-2</v>
      </c>
      <c r="T72" s="4">
        <v>1.6471403459290143E-2</v>
      </c>
      <c r="U72" s="4">
        <v>0.8628715831734789</v>
      </c>
      <c r="V72" s="4">
        <v>0.43151209099394694</v>
      </c>
      <c r="W72" s="4">
        <v>52.38603894963213</v>
      </c>
      <c r="X72" s="4">
        <v>0.55651588723152334</v>
      </c>
      <c r="Y72" s="4">
        <v>1.5504886796062025</v>
      </c>
    </row>
    <row r="73" spans="1:25" x14ac:dyDescent="0.2">
      <c r="A73" s="3" t="s">
        <v>159</v>
      </c>
      <c r="B73" s="3" t="s">
        <v>94</v>
      </c>
      <c r="C73" s="3" t="s">
        <v>111</v>
      </c>
      <c r="D73" s="4">
        <v>3.7518485295644759E-3</v>
      </c>
      <c r="E73" s="4">
        <v>4.0346348631748229E-3</v>
      </c>
      <c r="F73" s="4">
        <v>2.0703846672506077E-2</v>
      </c>
      <c r="G73" s="4">
        <v>1.9910629819683081E-2</v>
      </c>
      <c r="H73" s="4">
        <v>1.6611852293645464E-3</v>
      </c>
      <c r="I73" s="4">
        <v>0.25996986092012025</v>
      </c>
      <c r="J73" s="4">
        <v>6.2465099749880348E-2</v>
      </c>
      <c r="K73" s="4">
        <v>0.12872256886704392</v>
      </c>
      <c r="L73" s="4">
        <v>5.741907249629552E-2</v>
      </c>
      <c r="M73" s="4">
        <v>0.19433729738470609</v>
      </c>
      <c r="O73" s="3" t="s">
        <v>159</v>
      </c>
      <c r="P73" s="3" t="s">
        <v>94</v>
      </c>
      <c r="Q73" s="3" t="s">
        <v>111</v>
      </c>
      <c r="R73" s="4">
        <v>5.6263511792635228</v>
      </c>
      <c r="S73" s="4">
        <v>7.6588223531807512E-2</v>
      </c>
      <c r="T73" s="4">
        <v>1.4431859586666814E-2</v>
      </c>
      <c r="U73" s="4">
        <v>0.18843444750579941</v>
      </c>
      <c r="V73" s="4">
        <v>0.24027823659556333</v>
      </c>
      <c r="W73" s="4">
        <v>13.056837642730994</v>
      </c>
      <c r="X73" s="4">
        <v>0.18121504611733763</v>
      </c>
      <c r="Y73" s="4">
        <v>1.0398388629594653</v>
      </c>
    </row>
    <row r="74" spans="1:25" x14ac:dyDescent="0.2">
      <c r="A74" s="3" t="s">
        <v>160</v>
      </c>
      <c r="B74" s="3" t="s">
        <v>94</v>
      </c>
      <c r="C74" s="3" t="s">
        <v>111</v>
      </c>
      <c r="D74" s="4">
        <v>2.9223357354657975E-3</v>
      </c>
      <c r="E74" s="4">
        <v>2.6671495641510745E-3</v>
      </c>
      <c r="F74" s="4">
        <v>1.5953740695532809E-2</v>
      </c>
      <c r="G74" s="4">
        <v>1.7839636791703486E-2</v>
      </c>
      <c r="H74" s="4">
        <v>2.5706966193067551E-3</v>
      </c>
      <c r="I74" s="4">
        <v>0.12852707952836609</v>
      </c>
      <c r="J74" s="4">
        <v>2.8335456360063377E-2</v>
      </c>
      <c r="K74" s="4">
        <v>6.8597413610956476E-2</v>
      </c>
      <c r="L74" s="4">
        <v>4.0715157491305873E-2</v>
      </c>
      <c r="M74" s="4">
        <v>0.10714014145066136</v>
      </c>
      <c r="O74" s="3" t="s">
        <v>160</v>
      </c>
      <c r="P74" s="3" t="s">
        <v>94</v>
      </c>
      <c r="Q74" s="3" t="s">
        <v>111</v>
      </c>
      <c r="R74" s="4">
        <v>4.3162685812806698</v>
      </c>
      <c r="S74" s="4">
        <v>0.13880060806770494</v>
      </c>
      <c r="T74" s="4">
        <v>2.2737120816791252E-2</v>
      </c>
      <c r="U74" s="4">
        <v>0.16381139199116773</v>
      </c>
      <c r="V74" s="4">
        <v>0.22046292862205513</v>
      </c>
      <c r="W74" s="4">
        <v>7.2045793885298703</v>
      </c>
      <c r="X74" s="4">
        <v>0.18317558190500599</v>
      </c>
      <c r="Y74" s="4">
        <v>0.89428618316670361</v>
      </c>
    </row>
    <row r="75" spans="1:25" x14ac:dyDescent="0.2">
      <c r="A75" s="3" t="s">
        <v>161</v>
      </c>
      <c r="B75" s="3" t="s">
        <v>94</v>
      </c>
      <c r="C75" s="3" t="s">
        <v>111</v>
      </c>
      <c r="D75" s="4">
        <v>2.3514146016121716E-3</v>
      </c>
      <c r="E75" s="4">
        <v>2.4244560531498935E-3</v>
      </c>
      <c r="F75" s="4">
        <v>1.3796425641640457E-2</v>
      </c>
      <c r="G75" s="4">
        <v>1.3819433081141547E-2</v>
      </c>
      <c r="H75" s="4">
        <v>9.492220316404695E-3</v>
      </c>
      <c r="I75" s="4">
        <v>0.12145967053341385</v>
      </c>
      <c r="J75" s="4">
        <v>2.712575503543016E-2</v>
      </c>
      <c r="K75" s="4">
        <v>6.9002306362835122E-2</v>
      </c>
      <c r="L75" s="4">
        <v>3.5745863526146185E-2</v>
      </c>
      <c r="M75" s="4">
        <v>0.100184591150735</v>
      </c>
      <c r="O75" s="3" t="s">
        <v>161</v>
      </c>
      <c r="P75" s="3" t="s">
        <v>94</v>
      </c>
      <c r="Q75" s="3" t="s">
        <v>111</v>
      </c>
      <c r="R75" s="4">
        <v>4.7330482697618699</v>
      </c>
      <c r="S75" s="4">
        <v>0.11377795625865615</v>
      </c>
      <c r="T75" s="4">
        <v>1.9359632635964477E-2</v>
      </c>
      <c r="U75" s="4">
        <v>0.17015275429937782</v>
      </c>
      <c r="V75" s="4">
        <v>0.22333137342051163</v>
      </c>
      <c r="W75" s="4">
        <v>8.7890487127986248</v>
      </c>
      <c r="X75" s="4">
        <v>0.17043650744690839</v>
      </c>
      <c r="Y75" s="4">
        <v>0.99833513868723844</v>
      </c>
    </row>
    <row r="76" spans="1:25" x14ac:dyDescent="0.2">
      <c r="A76" s="3" t="s">
        <v>162</v>
      </c>
      <c r="B76" s="3" t="s">
        <v>94</v>
      </c>
      <c r="C76" s="3" t="s">
        <v>111</v>
      </c>
      <c r="D76" s="4">
        <v>-7.4697988282093793E-4</v>
      </c>
      <c r="E76" s="4">
        <v>3.8215098478589296E-5</v>
      </c>
      <c r="F76" s="4">
        <v>1.5841770637904769E-2</v>
      </c>
      <c r="G76" s="4">
        <v>1.3190417727428811E-2</v>
      </c>
      <c r="H76" s="4">
        <v>1.0475869016861513E-2</v>
      </c>
      <c r="I76" s="4">
        <v>0.22376225404828706</v>
      </c>
      <c r="J76" s="4">
        <v>7.7235341196471657E-2</v>
      </c>
      <c r="K76" s="4">
        <v>0.12960165620102357</v>
      </c>
      <c r="L76" s="4">
        <v>5.3765125999248445E-2</v>
      </c>
      <c r="M76" s="4">
        <v>0.18248620593349466</v>
      </c>
      <c r="O76" s="3" t="s">
        <v>162</v>
      </c>
      <c r="P76" s="3" t="s">
        <v>94</v>
      </c>
      <c r="Q76" s="3" t="s">
        <v>111</v>
      </c>
      <c r="R76" s="4">
        <v>5.8046522970834431</v>
      </c>
      <c r="S76" s="4">
        <v>5.8948359201737251E-2</v>
      </c>
      <c r="T76" s="4">
        <v>-3.3382747505740734E-3</v>
      </c>
      <c r="U76" s="4">
        <v>-5.6630494822588584E-2</v>
      </c>
      <c r="V76" s="4">
        <v>0.34516697878724695</v>
      </c>
      <c r="W76" s="4">
        <v>16.964000585287355</v>
      </c>
      <c r="X76" s="4">
        <v>-4.7152550045992427E-2</v>
      </c>
      <c r="Y76" s="4">
        <v>1.2010059851980732</v>
      </c>
    </row>
    <row r="77" spans="1:25" x14ac:dyDescent="0.2">
      <c r="A77" s="3" t="s">
        <v>163</v>
      </c>
      <c r="B77" s="3" t="s">
        <v>94</v>
      </c>
      <c r="C77" s="3" t="s">
        <v>111</v>
      </c>
      <c r="D77" s="4">
        <v>5.3848756443732448E-3</v>
      </c>
      <c r="E77" s="4">
        <v>5.1572428249079703E-3</v>
      </c>
      <c r="F77" s="4">
        <v>1.8019981375640096E-2</v>
      </c>
      <c r="G77" s="4">
        <v>1.4774560598389556E-2</v>
      </c>
      <c r="H77" s="4">
        <v>1.9680785270748166E-2</v>
      </c>
      <c r="I77" s="4">
        <v>0.16872256822554099</v>
      </c>
      <c r="J77" s="4">
        <v>7.3285623557819785E-2</v>
      </c>
      <c r="K77" s="4">
        <v>0.10280789053923278</v>
      </c>
      <c r="L77" s="4">
        <v>5.6745483354655277E-2</v>
      </c>
      <c r="M77" s="4">
        <v>0.1441281578979226</v>
      </c>
      <c r="O77" s="3" t="s">
        <v>163</v>
      </c>
      <c r="P77" s="3" t="s">
        <v>94</v>
      </c>
      <c r="Q77" s="3" t="s">
        <v>111</v>
      </c>
      <c r="R77" s="4">
        <v>4.3516423482345274</v>
      </c>
      <c r="S77" s="4">
        <v>8.7567186498960628E-2</v>
      </c>
      <c r="T77" s="4">
        <v>3.1915562340036084E-2</v>
      </c>
      <c r="U77" s="4">
        <v>0.3644694276024833</v>
      </c>
      <c r="V77" s="4">
        <v>0.43435578493479754</v>
      </c>
      <c r="W77" s="4">
        <v>11.41980278208287</v>
      </c>
      <c r="X77" s="4">
        <v>0.29882803606293773</v>
      </c>
      <c r="Y77" s="4">
        <v>1.2196627612468078</v>
      </c>
    </row>
    <row r="78" spans="1:25" x14ac:dyDescent="0.2">
      <c r="A78" s="3" t="s">
        <v>164</v>
      </c>
      <c r="B78" s="3" t="s">
        <v>94</v>
      </c>
      <c r="C78" s="3" t="s">
        <v>111</v>
      </c>
      <c r="D78" s="4">
        <v>3.8500073917842118E-3</v>
      </c>
      <c r="E78" s="4">
        <v>4.5561432212566037E-3</v>
      </c>
      <c r="F78" s="4">
        <v>2.0860751163147871E-2</v>
      </c>
      <c r="G78" s="4">
        <v>2.2228338548316261E-2</v>
      </c>
      <c r="H78" s="4">
        <v>1.8973347164458199E-2</v>
      </c>
      <c r="I78" s="4">
        <v>0.13138512055734602</v>
      </c>
      <c r="J78" s="4">
        <v>3.8469893409188355E-2</v>
      </c>
      <c r="K78" s="4">
        <v>6.7201734574505831E-2</v>
      </c>
      <c r="L78" s="4">
        <v>4.7849372031137358E-2</v>
      </c>
      <c r="M78" s="4">
        <v>0.10790047990004178</v>
      </c>
      <c r="O78" s="3" t="s">
        <v>164</v>
      </c>
      <c r="P78" s="3" t="s">
        <v>94</v>
      </c>
      <c r="Q78" s="3" t="s">
        <v>111</v>
      </c>
      <c r="R78" s="4">
        <v>3.6594464470840307</v>
      </c>
      <c r="S78" s="4">
        <v>0.16918459604879074</v>
      </c>
      <c r="T78" s="4">
        <v>2.9303222278536392E-2</v>
      </c>
      <c r="U78" s="4">
        <v>0.17320266125224371</v>
      </c>
      <c r="V78" s="4">
        <v>0.29280251253715822</v>
      </c>
      <c r="W78" s="4">
        <v>5.9107035945022579</v>
      </c>
      <c r="X78" s="4">
        <v>0.18455746687518843</v>
      </c>
      <c r="Y78" s="4">
        <v>0.93847550134276758</v>
      </c>
    </row>
    <row r="79" spans="1:25" x14ac:dyDescent="0.2">
      <c r="A79" s="3" t="s">
        <v>165</v>
      </c>
      <c r="B79" s="3" t="s">
        <v>94</v>
      </c>
      <c r="C79" s="3" t="s">
        <v>111</v>
      </c>
      <c r="D79" s="4">
        <v>2.9987461305306141E-3</v>
      </c>
      <c r="E79" s="4">
        <v>2.8657412162341172E-3</v>
      </c>
      <c r="F79" s="4">
        <v>1.3614875336833665E-2</v>
      </c>
      <c r="G79" s="4">
        <v>1.3259649576226313E-2</v>
      </c>
      <c r="H79" s="4">
        <v>-7.4050776549643149E-5</v>
      </c>
      <c r="I79" s="4">
        <v>0.18478882258328666</v>
      </c>
      <c r="J79" s="4">
        <v>3.5932142629776419E-2</v>
      </c>
      <c r="K79" s="4">
        <v>8.9726599193721321E-2</v>
      </c>
      <c r="L79" s="4">
        <v>4.3604857180360702E-2</v>
      </c>
      <c r="M79" s="4">
        <v>0.13735571156872303</v>
      </c>
      <c r="O79" s="3" t="s">
        <v>165</v>
      </c>
      <c r="P79" s="3" t="s">
        <v>94</v>
      </c>
      <c r="Q79" s="3" t="s">
        <v>111</v>
      </c>
      <c r="R79" s="4">
        <v>5.2077297220163929</v>
      </c>
      <c r="S79" s="4">
        <v>7.1755690581609841E-2</v>
      </c>
      <c r="T79" s="4">
        <v>1.6227962755588431E-2</v>
      </c>
      <c r="U79" s="4">
        <v>0.22615576024777986</v>
      </c>
      <c r="V79" s="4">
        <v>0.19444976231493302</v>
      </c>
      <c r="W79" s="4">
        <v>13.936176934464465</v>
      </c>
      <c r="X79" s="4">
        <v>0.22025512950660742</v>
      </c>
      <c r="Y79" s="4">
        <v>1.0267899810296834</v>
      </c>
    </row>
    <row r="80" spans="1:25" x14ac:dyDescent="0.2">
      <c r="A80" s="3" t="s">
        <v>166</v>
      </c>
      <c r="B80" s="3" t="s">
        <v>94</v>
      </c>
      <c r="C80" s="3" t="s">
        <v>111</v>
      </c>
      <c r="D80" s="4">
        <v>3.2871834882959479E-3</v>
      </c>
      <c r="E80" s="4">
        <v>2.6136552657384307E-3</v>
      </c>
      <c r="F80" s="4">
        <v>1.5331839693568064E-2</v>
      </c>
      <c r="G80" s="4">
        <v>1.6001324751317835E-2</v>
      </c>
      <c r="H80" s="4">
        <v>-2.4339295386215185E-4</v>
      </c>
      <c r="I80" s="4">
        <v>0.19516819165916893</v>
      </c>
      <c r="J80" s="4">
        <v>3.8668911618152439E-2</v>
      </c>
      <c r="K80" s="4">
        <v>8.7344529464693968E-2</v>
      </c>
      <c r="L80" s="4">
        <v>4.4392574363153116E-2</v>
      </c>
      <c r="M80" s="4">
        <v>0.14302318416248166</v>
      </c>
      <c r="O80" s="3" t="s">
        <v>166</v>
      </c>
      <c r="P80" s="3" t="s">
        <v>94</v>
      </c>
      <c r="Q80" s="3" t="s">
        <v>111</v>
      </c>
      <c r="R80" s="4">
        <v>5.1893299032999147</v>
      </c>
      <c r="S80" s="4">
        <v>8.1987359801240944E-2</v>
      </c>
      <c r="T80" s="4">
        <v>1.6842823927151539E-2</v>
      </c>
      <c r="U80" s="4">
        <v>0.20543195887735624</v>
      </c>
      <c r="V80" s="4">
        <v>0.19813121846044315</v>
      </c>
      <c r="W80" s="4">
        <v>12.197002104034873</v>
      </c>
      <c r="X80" s="4">
        <v>0.21440241706120697</v>
      </c>
      <c r="Y80" s="4">
        <v>0.95816064806167789</v>
      </c>
    </row>
    <row r="81" spans="1:25" x14ac:dyDescent="0.2">
      <c r="A81" s="3" t="s">
        <v>167</v>
      </c>
      <c r="B81" s="3" t="s">
        <v>94</v>
      </c>
      <c r="C81" s="3" t="s">
        <v>111</v>
      </c>
      <c r="D81" s="4">
        <v>3.6935114243246726E-3</v>
      </c>
      <c r="E81" s="4">
        <v>3.1154403967718534E-3</v>
      </c>
      <c r="F81" s="4">
        <v>1.5982476246481001E-2</v>
      </c>
      <c r="G81" s="4">
        <v>1.8122283595344853E-2</v>
      </c>
      <c r="H81" s="4">
        <v>1.9625938480797959E-4</v>
      </c>
      <c r="I81" s="4">
        <v>0.17196468500389184</v>
      </c>
      <c r="J81" s="4">
        <v>2.9576958753003223E-2</v>
      </c>
      <c r="K81" s="4">
        <v>7.957006676282076E-2</v>
      </c>
      <c r="L81" s="4">
        <v>4.4142230060713813E-2</v>
      </c>
      <c r="M81" s="4">
        <v>0.13110434049204212</v>
      </c>
      <c r="O81" s="3" t="s">
        <v>167</v>
      </c>
      <c r="P81" s="3" t="s">
        <v>94</v>
      </c>
      <c r="Q81" s="3" t="s">
        <v>111</v>
      </c>
      <c r="R81" s="4">
        <v>4.7726271863722891</v>
      </c>
      <c r="S81" s="4">
        <v>0.10538375129134633</v>
      </c>
      <c r="T81" s="4">
        <v>2.1478313551652087E-2</v>
      </c>
      <c r="U81" s="4">
        <v>0.20381048585253575</v>
      </c>
      <c r="V81" s="4">
        <v>0.1719943763589242</v>
      </c>
      <c r="W81" s="4">
        <v>9.4891289002929593</v>
      </c>
      <c r="X81" s="4">
        <v>0.23109757007384288</v>
      </c>
      <c r="Y81" s="4">
        <v>0.88192396738490986</v>
      </c>
    </row>
    <row r="82" spans="1:25" x14ac:dyDescent="0.2">
      <c r="A82" s="3" t="s">
        <v>168</v>
      </c>
      <c r="B82" s="3" t="s">
        <v>94</v>
      </c>
      <c r="C82" s="3" t="s">
        <v>111</v>
      </c>
      <c r="D82" s="4">
        <v>3.7029176764847012E-3</v>
      </c>
      <c r="E82" s="4">
        <v>2.2880377721411086E-3</v>
      </c>
      <c r="F82" s="4">
        <v>2.8761700389044417E-3</v>
      </c>
      <c r="G82" s="4">
        <v>3.322520170103236E-3</v>
      </c>
      <c r="H82" s="4">
        <v>4.8395973748719097E-3</v>
      </c>
      <c r="I82" s="4">
        <v>5.7134604443355684E-2</v>
      </c>
      <c r="J82" s="4">
        <v>3.4216582709324955E-2</v>
      </c>
      <c r="K82" s="4">
        <v>2.0711164630018573E-2</v>
      </c>
      <c r="L82" s="4">
        <v>2.0047713871434412E-2</v>
      </c>
      <c r="M82" s="4">
        <v>4.7586055092122811E-2</v>
      </c>
      <c r="O82" s="3" t="s">
        <v>168</v>
      </c>
      <c r="P82" s="3" t="s">
        <v>94</v>
      </c>
      <c r="Q82" s="3" t="s">
        <v>111</v>
      </c>
      <c r="R82" s="4">
        <v>3.4067335637434812</v>
      </c>
      <c r="S82" s="4">
        <v>5.8152501491407799E-2</v>
      </c>
      <c r="T82" s="4">
        <v>6.4810419404510683E-2</v>
      </c>
      <c r="U82" s="4">
        <v>1.114490653752644</v>
      </c>
      <c r="V82" s="4">
        <v>0.59887668852679143</v>
      </c>
      <c r="W82" s="4">
        <v>17.19616481412675</v>
      </c>
      <c r="X82" s="4">
        <v>1.2874474131909026</v>
      </c>
      <c r="Y82" s="4">
        <v>0.86565916582985691</v>
      </c>
    </row>
    <row r="83" spans="1:25" x14ac:dyDescent="0.2">
      <c r="A83" s="3" t="s">
        <v>169</v>
      </c>
      <c r="B83" s="3" t="s">
        <v>94</v>
      </c>
      <c r="C83" s="3" t="s">
        <v>111</v>
      </c>
      <c r="D83" s="4">
        <v>4.8350076555371416E-3</v>
      </c>
      <c r="E83" s="4">
        <v>4.2959334433983519E-3</v>
      </c>
      <c r="F83" s="4">
        <v>1.5044791589027311E-2</v>
      </c>
      <c r="G83" s="4">
        <v>1.7021781997121253E-2</v>
      </c>
      <c r="H83" s="4">
        <v>2.2395745001442292E-3</v>
      </c>
      <c r="I83" s="4">
        <v>0.1364349303025616</v>
      </c>
      <c r="J83" s="4">
        <v>4.0015325265316183E-2</v>
      </c>
      <c r="K83" s="4">
        <v>7.0619458586674316E-2</v>
      </c>
      <c r="L83" s="4">
        <v>4.8858542051524123E-2</v>
      </c>
      <c r="M83" s="4">
        <v>0.11180341552709562</v>
      </c>
      <c r="O83" s="3" t="s">
        <v>169</v>
      </c>
      <c r="P83" s="3" t="s">
        <v>94</v>
      </c>
      <c r="Q83" s="3" t="s">
        <v>111</v>
      </c>
      <c r="R83" s="4">
        <v>3.7336945896051219</v>
      </c>
      <c r="S83" s="4">
        <v>0.12476117339872797</v>
      </c>
      <c r="T83" s="4">
        <v>3.5438194931568509E-2</v>
      </c>
      <c r="U83" s="4">
        <v>0.28404826570771757</v>
      </c>
      <c r="V83" s="4">
        <v>0.29329237884006076</v>
      </c>
      <c r="W83" s="4">
        <v>8.0153141619153416</v>
      </c>
      <c r="X83" s="4">
        <v>0.32137418633724912</v>
      </c>
      <c r="Y83" s="4">
        <v>0.8838552621324669</v>
      </c>
    </row>
    <row r="84" spans="1:25" x14ac:dyDescent="0.2">
      <c r="A84" s="3" t="s">
        <v>170</v>
      </c>
      <c r="B84" s="3" t="s">
        <v>94</v>
      </c>
      <c r="C84" s="3" t="s">
        <v>111</v>
      </c>
      <c r="D84" s="4">
        <v>2.2532585473930972E-3</v>
      </c>
      <c r="E84" s="4">
        <v>5.2315467237754347E-4</v>
      </c>
      <c r="F84" s="4">
        <v>6.1477026571921094E-3</v>
      </c>
      <c r="G84" s="4">
        <v>4.6634656412776095E-3</v>
      </c>
      <c r="H84" s="4">
        <v>4.7969574478468006E-3</v>
      </c>
      <c r="I84" s="4">
        <v>0.12284090143696035</v>
      </c>
      <c r="J84" s="4">
        <v>5.4727621695969675E-2</v>
      </c>
      <c r="K84" s="4">
        <v>6.2550518070546235E-2</v>
      </c>
      <c r="L84" s="4">
        <v>3.7282069981930066E-2</v>
      </c>
      <c r="M84" s="4">
        <v>9.2228372442865469E-2</v>
      </c>
      <c r="O84" s="3" t="s">
        <v>170</v>
      </c>
      <c r="P84" s="3" t="s">
        <v>94</v>
      </c>
      <c r="Q84" s="3" t="s">
        <v>111</v>
      </c>
      <c r="R84" s="4">
        <v>4.151563756745003</v>
      </c>
      <c r="S84" s="4">
        <v>3.7963459944738459E-2</v>
      </c>
      <c r="T84" s="4">
        <v>1.8342901436207933E-2</v>
      </c>
      <c r="U84" s="4">
        <v>0.48317254177856261</v>
      </c>
      <c r="V84" s="4">
        <v>0.44551628208341393</v>
      </c>
      <c r="W84" s="4">
        <v>26.341118577064648</v>
      </c>
      <c r="X84" s="4">
        <v>0.36652041795759954</v>
      </c>
      <c r="Y84" s="4">
        <v>1.3182691007256733</v>
      </c>
    </row>
    <row r="85" spans="1:25" x14ac:dyDescent="0.2">
      <c r="A85" s="8"/>
      <c r="B85" s="8"/>
      <c r="C85" s="8"/>
      <c r="O85" s="8"/>
      <c r="P85" s="8"/>
      <c r="Q85" s="8"/>
    </row>
    <row r="86" spans="1:25" x14ac:dyDescent="0.2">
      <c r="A86" s="7" t="s">
        <v>172</v>
      </c>
      <c r="B86" s="8"/>
      <c r="C86" s="8"/>
      <c r="O86" s="8"/>
      <c r="P86" s="8"/>
      <c r="Q86" s="8"/>
    </row>
    <row r="87" spans="1:25" x14ac:dyDescent="0.2">
      <c r="A87" s="7" t="s">
        <v>173</v>
      </c>
      <c r="B87" s="8"/>
      <c r="C87" s="8"/>
      <c r="O87" s="8"/>
      <c r="P87" s="8"/>
      <c r="Q87" s="8"/>
    </row>
    <row r="88" spans="1:25" x14ac:dyDescent="0.2">
      <c r="A88" s="7" t="s">
        <v>174</v>
      </c>
      <c r="B88" s="8"/>
      <c r="C88" s="8"/>
      <c r="O88" s="8"/>
      <c r="P88" s="8"/>
      <c r="Q88" s="8"/>
    </row>
    <row r="89" spans="1:25" x14ac:dyDescent="0.2">
      <c r="A89" s="7" t="s">
        <v>175</v>
      </c>
      <c r="B89" s="8"/>
      <c r="C89" s="8"/>
      <c r="O89" s="8"/>
      <c r="P89" s="8"/>
      <c r="Q89" s="8"/>
    </row>
    <row r="90" spans="1:25" x14ac:dyDescent="0.2">
      <c r="A90" s="7" t="s">
        <v>84</v>
      </c>
      <c r="B90" s="8"/>
      <c r="C90" s="8"/>
      <c r="O90" s="8"/>
      <c r="P90" s="8"/>
      <c r="Q90" s="8"/>
    </row>
    <row r="91" spans="1:25" x14ac:dyDescent="0.2">
      <c r="A91" s="7" t="s">
        <v>530</v>
      </c>
      <c r="B91" s="8"/>
      <c r="C91" s="8"/>
      <c r="O91" s="8"/>
      <c r="P91" s="8"/>
      <c r="Q91" s="8"/>
    </row>
    <row r="92" spans="1:25" x14ac:dyDescent="0.2">
      <c r="A92" s="8"/>
      <c r="B92" s="8"/>
      <c r="C92" s="8"/>
      <c r="O92" s="8"/>
      <c r="P92" s="8"/>
      <c r="Q92" s="8"/>
    </row>
    <row r="93" spans="1:25" x14ac:dyDescent="0.2">
      <c r="A93" s="8"/>
      <c r="B93" s="8"/>
      <c r="C93" s="8"/>
      <c r="O93" s="8"/>
      <c r="P93" s="8"/>
      <c r="Q93" s="8"/>
    </row>
    <row r="94" spans="1:25" x14ac:dyDescent="0.2">
      <c r="A94" s="8"/>
      <c r="B94" s="8"/>
      <c r="C94" s="8"/>
      <c r="O94" s="8"/>
      <c r="P94" s="8"/>
      <c r="Q94" s="8"/>
    </row>
    <row r="95" spans="1:25" x14ac:dyDescent="0.2">
      <c r="A95" s="8"/>
      <c r="B95" s="8"/>
      <c r="C95" s="8"/>
      <c r="O95" s="8"/>
      <c r="P95" s="8"/>
      <c r="Q95" s="8"/>
    </row>
    <row r="96" spans="1:25" x14ac:dyDescent="0.2">
      <c r="A96" s="8"/>
      <c r="B96" s="8"/>
      <c r="C96" s="8"/>
      <c r="O96" s="8"/>
      <c r="P96" s="8"/>
      <c r="Q96" s="8"/>
    </row>
    <row r="97" spans="1:17" x14ac:dyDescent="0.2">
      <c r="A97" s="8"/>
      <c r="B97" s="8"/>
      <c r="C97" s="8"/>
      <c r="O97" s="8"/>
      <c r="P97" s="8"/>
      <c r="Q97" s="8"/>
    </row>
    <row r="98" spans="1:17" x14ac:dyDescent="0.2">
      <c r="A98" s="8"/>
      <c r="B98" s="8"/>
      <c r="C98" s="8"/>
      <c r="O98" s="8"/>
      <c r="P98" s="8"/>
      <c r="Q98" s="8"/>
    </row>
    <row r="99" spans="1:17" x14ac:dyDescent="0.2">
      <c r="A99" s="8"/>
      <c r="B99" s="8"/>
      <c r="C99" s="8"/>
      <c r="O99" s="8"/>
      <c r="P99" s="8"/>
      <c r="Q99" s="8"/>
    </row>
    <row r="100" spans="1:17" x14ac:dyDescent="0.2">
      <c r="A100" s="8"/>
      <c r="B100" s="8"/>
      <c r="C100" s="8"/>
      <c r="O100" s="8"/>
      <c r="P100" s="8"/>
      <c r="Q100" s="8"/>
    </row>
    <row r="101" spans="1:17" x14ac:dyDescent="0.2">
      <c r="A101" s="8"/>
      <c r="B101" s="8"/>
      <c r="C101" s="8"/>
      <c r="O101" s="8"/>
      <c r="P101" s="8"/>
      <c r="Q101" s="8"/>
    </row>
    <row r="102" spans="1:17" x14ac:dyDescent="0.2">
      <c r="A102" s="8"/>
      <c r="B102" s="8"/>
      <c r="C102" s="8"/>
      <c r="O102" s="8"/>
      <c r="P102" s="8"/>
      <c r="Q102" s="8"/>
    </row>
    <row r="103" spans="1:17" x14ac:dyDescent="0.2">
      <c r="A103" s="8"/>
      <c r="B103" s="8"/>
      <c r="C103" s="8"/>
      <c r="O103" s="8"/>
      <c r="P103" s="8"/>
      <c r="Q103" s="8"/>
    </row>
    <row r="104" spans="1:17" x14ac:dyDescent="0.2">
      <c r="A104" s="8"/>
      <c r="B104" s="8"/>
      <c r="C104" s="8"/>
      <c r="O104" s="8"/>
      <c r="P104" s="8"/>
      <c r="Q104" s="8"/>
    </row>
    <row r="105" spans="1:17" x14ac:dyDescent="0.2">
      <c r="A105" s="8"/>
      <c r="B105" s="8"/>
      <c r="C105" s="8"/>
      <c r="O105" s="8"/>
      <c r="P105" s="8"/>
      <c r="Q105" s="8"/>
    </row>
    <row r="106" spans="1:17" x14ac:dyDescent="0.2">
      <c r="A106" s="8"/>
      <c r="B106" s="8"/>
      <c r="C106" s="8"/>
      <c r="O106" s="8"/>
      <c r="P106" s="8"/>
      <c r="Q106" s="8"/>
    </row>
    <row r="107" spans="1:17" x14ac:dyDescent="0.2">
      <c r="A107" s="8"/>
      <c r="B107" s="8"/>
      <c r="C107" s="8"/>
      <c r="O107" s="8"/>
      <c r="P107" s="8"/>
      <c r="Q107" s="8"/>
    </row>
    <row r="108" spans="1:17" x14ac:dyDescent="0.2">
      <c r="A108" s="8"/>
      <c r="B108" s="8"/>
      <c r="C108" s="8"/>
      <c r="O108" s="8"/>
      <c r="P108" s="8"/>
      <c r="Q108" s="8"/>
    </row>
    <row r="109" spans="1:17" x14ac:dyDescent="0.2">
      <c r="A109" s="8"/>
      <c r="B109" s="8"/>
      <c r="C109" s="8"/>
      <c r="O109" s="8"/>
      <c r="P109" s="8"/>
      <c r="Q109" s="8"/>
    </row>
    <row r="110" spans="1:17" x14ac:dyDescent="0.2">
      <c r="A110" s="8"/>
      <c r="B110" s="8"/>
      <c r="C110" s="8"/>
      <c r="O110" s="8"/>
      <c r="P110" s="8"/>
      <c r="Q110" s="8"/>
    </row>
    <row r="111" spans="1:17" x14ac:dyDescent="0.2">
      <c r="A111" s="8"/>
      <c r="B111" s="8"/>
      <c r="C111" s="8"/>
      <c r="O111" s="8"/>
      <c r="P111" s="8"/>
      <c r="Q111" s="8"/>
    </row>
    <row r="112" spans="1:17" x14ac:dyDescent="0.2">
      <c r="A112" s="8"/>
      <c r="B112" s="8"/>
      <c r="C112" s="8"/>
      <c r="O112" s="8"/>
      <c r="P112" s="8"/>
      <c r="Q112" s="8"/>
    </row>
    <row r="113" spans="1:17" x14ac:dyDescent="0.2">
      <c r="A113" s="8"/>
      <c r="B113" s="8"/>
      <c r="C113" s="8"/>
      <c r="O113" s="8"/>
      <c r="P113" s="8"/>
      <c r="Q113" s="8"/>
    </row>
    <row r="114" spans="1:17" x14ac:dyDescent="0.2">
      <c r="A114" s="8"/>
      <c r="B114" s="8"/>
      <c r="C114" s="8"/>
      <c r="O114" s="8"/>
      <c r="P114" s="8"/>
      <c r="Q114" s="8"/>
    </row>
    <row r="115" spans="1:17" x14ac:dyDescent="0.2">
      <c r="A115" s="8"/>
      <c r="B115" s="8"/>
      <c r="C115" s="8"/>
      <c r="O115" s="8"/>
      <c r="P115" s="8"/>
      <c r="Q115" s="8"/>
    </row>
    <row r="116" spans="1:17" x14ac:dyDescent="0.2">
      <c r="A116" s="8"/>
      <c r="B116" s="8"/>
      <c r="C116" s="8"/>
      <c r="O116" s="8"/>
      <c r="P116" s="8"/>
      <c r="Q116" s="8"/>
    </row>
    <row r="117" spans="1:17" x14ac:dyDescent="0.2">
      <c r="A117" s="8"/>
      <c r="B117" s="8"/>
      <c r="C117" s="8"/>
      <c r="O117" s="8"/>
      <c r="P117" s="8"/>
      <c r="Q117" s="8"/>
    </row>
    <row r="118" spans="1:17" x14ac:dyDescent="0.2">
      <c r="A118" s="8"/>
      <c r="B118" s="8"/>
      <c r="C118" s="8"/>
      <c r="O118" s="8"/>
      <c r="P118" s="8"/>
      <c r="Q118" s="8"/>
    </row>
    <row r="119" spans="1:17" x14ac:dyDescent="0.2">
      <c r="A119" s="8"/>
      <c r="B119" s="8"/>
      <c r="C119" s="8"/>
      <c r="O119" s="8"/>
      <c r="P119" s="8"/>
      <c r="Q119" s="8"/>
    </row>
    <row r="120" spans="1:17" x14ac:dyDescent="0.2">
      <c r="A120" s="8"/>
      <c r="B120" s="8"/>
      <c r="C120" s="8"/>
      <c r="O120" s="8"/>
      <c r="P120" s="8"/>
      <c r="Q120" s="8"/>
    </row>
    <row r="121" spans="1:17" x14ac:dyDescent="0.2">
      <c r="A121" s="8"/>
      <c r="B121" s="8"/>
      <c r="C121" s="8"/>
      <c r="O121" s="8"/>
      <c r="P121" s="8"/>
      <c r="Q121" s="8"/>
    </row>
    <row r="122" spans="1:17" x14ac:dyDescent="0.2">
      <c r="A122" s="8"/>
      <c r="B122" s="8"/>
      <c r="C122" s="8"/>
      <c r="O122" s="8"/>
      <c r="P122" s="8"/>
      <c r="Q122" s="8"/>
    </row>
    <row r="123" spans="1:17" x14ac:dyDescent="0.2">
      <c r="A123" s="8"/>
      <c r="B123" s="8"/>
      <c r="C123" s="8"/>
      <c r="O123" s="8"/>
      <c r="P123" s="8"/>
      <c r="Q123" s="8"/>
    </row>
    <row r="124" spans="1:17" x14ac:dyDescent="0.2">
      <c r="A124" s="8"/>
      <c r="B124" s="8"/>
      <c r="C124" s="8"/>
      <c r="O124" s="8"/>
      <c r="P124" s="8"/>
      <c r="Q124" s="8"/>
    </row>
    <row r="125" spans="1:17" x14ac:dyDescent="0.2">
      <c r="A125" s="8"/>
      <c r="B125" s="8"/>
      <c r="C125" s="8"/>
      <c r="O125" s="8"/>
      <c r="P125" s="8"/>
      <c r="Q125" s="8"/>
    </row>
    <row r="126" spans="1:17" x14ac:dyDescent="0.2">
      <c r="A126" s="8"/>
      <c r="B126" s="8"/>
      <c r="C126" s="8"/>
      <c r="O126" s="8"/>
      <c r="P126" s="8"/>
      <c r="Q126" s="8"/>
    </row>
    <row r="127" spans="1:17" x14ac:dyDescent="0.2">
      <c r="A127" s="8"/>
      <c r="B127" s="8"/>
      <c r="C127" s="8"/>
      <c r="O127" s="8"/>
      <c r="P127" s="8"/>
      <c r="Q127" s="8"/>
    </row>
    <row r="128" spans="1:17" x14ac:dyDescent="0.2">
      <c r="A128" s="8"/>
      <c r="B128" s="8"/>
      <c r="C128" s="8"/>
      <c r="O128" s="8"/>
      <c r="P128" s="8"/>
      <c r="Q128" s="8"/>
    </row>
    <row r="129" spans="1:17" x14ac:dyDescent="0.2">
      <c r="A129" s="8"/>
      <c r="B129" s="8"/>
      <c r="C129" s="8"/>
      <c r="O129" s="8"/>
      <c r="P129" s="8"/>
      <c r="Q129" s="8"/>
    </row>
    <row r="130" spans="1:17" x14ac:dyDescent="0.2">
      <c r="A130" s="8"/>
      <c r="B130" s="8"/>
      <c r="C130" s="8"/>
      <c r="O130" s="8"/>
      <c r="P130" s="8"/>
      <c r="Q130" s="8"/>
    </row>
    <row r="131" spans="1:17" x14ac:dyDescent="0.2">
      <c r="A131" s="8"/>
      <c r="B131" s="8"/>
      <c r="C131" s="8"/>
      <c r="O131" s="8"/>
      <c r="P131" s="8"/>
      <c r="Q131" s="8"/>
    </row>
    <row r="132" spans="1:17" x14ac:dyDescent="0.2">
      <c r="A132" s="8"/>
      <c r="B132" s="8"/>
      <c r="C132" s="8"/>
      <c r="O132" s="8"/>
      <c r="P132" s="8"/>
      <c r="Q132" s="8"/>
    </row>
    <row r="133" spans="1:17" x14ac:dyDescent="0.2">
      <c r="A133" s="8"/>
      <c r="B133" s="8"/>
      <c r="C133" s="8"/>
      <c r="O133" s="8"/>
      <c r="P133" s="8"/>
      <c r="Q133" s="8"/>
    </row>
    <row r="134" spans="1:17" x14ac:dyDescent="0.2">
      <c r="A134" s="8"/>
      <c r="B134" s="8"/>
      <c r="C134" s="8"/>
      <c r="O134" s="8"/>
      <c r="P134" s="8"/>
      <c r="Q134" s="8"/>
    </row>
    <row r="135" spans="1:17" x14ac:dyDescent="0.2">
      <c r="A135" s="8"/>
      <c r="B135" s="8"/>
      <c r="C135" s="8"/>
      <c r="O135" s="8"/>
      <c r="P135" s="8"/>
      <c r="Q135" s="8"/>
    </row>
    <row r="136" spans="1:17" x14ac:dyDescent="0.2">
      <c r="A136" s="8"/>
      <c r="B136" s="8"/>
      <c r="C136" s="8"/>
      <c r="O136" s="8"/>
      <c r="P136" s="8"/>
      <c r="Q136" s="8"/>
    </row>
    <row r="137" spans="1:17" x14ac:dyDescent="0.2">
      <c r="A137" s="8"/>
      <c r="B137" s="8"/>
      <c r="C137" s="8"/>
      <c r="O137" s="8"/>
      <c r="P137" s="8"/>
      <c r="Q137" s="8"/>
    </row>
    <row r="138" spans="1:17" x14ac:dyDescent="0.2">
      <c r="A138" s="8"/>
      <c r="B138" s="8"/>
      <c r="C138" s="8"/>
      <c r="O138" s="8"/>
      <c r="P138" s="8"/>
      <c r="Q138" s="8"/>
    </row>
    <row r="139" spans="1:17" x14ac:dyDescent="0.2">
      <c r="A139" s="8"/>
      <c r="B139" s="8"/>
      <c r="C139" s="8"/>
      <c r="O139" s="8"/>
      <c r="P139" s="8"/>
      <c r="Q139" s="8"/>
    </row>
    <row r="140" spans="1:17" x14ac:dyDescent="0.2">
      <c r="A140" s="8"/>
      <c r="B140" s="8"/>
      <c r="C140" s="8"/>
      <c r="O140" s="8"/>
      <c r="P140" s="8"/>
      <c r="Q140" s="8"/>
    </row>
    <row r="141" spans="1:17" x14ac:dyDescent="0.2">
      <c r="A141" s="8"/>
      <c r="B141" s="8"/>
      <c r="C141" s="8"/>
      <c r="O141" s="8"/>
      <c r="P141" s="8"/>
      <c r="Q141" s="8"/>
    </row>
    <row r="142" spans="1:17" x14ac:dyDescent="0.2">
      <c r="A142" s="8"/>
      <c r="B142" s="8"/>
      <c r="C142" s="8"/>
      <c r="O142" s="8"/>
      <c r="P142" s="8"/>
      <c r="Q142" s="8"/>
    </row>
    <row r="143" spans="1:17" x14ac:dyDescent="0.2">
      <c r="A143" s="8"/>
      <c r="B143" s="8"/>
      <c r="C143" s="8"/>
      <c r="O143" s="8"/>
      <c r="P143" s="8"/>
      <c r="Q143" s="8"/>
    </row>
    <row r="144" spans="1:17" x14ac:dyDescent="0.2">
      <c r="A144" s="8"/>
      <c r="B144" s="8"/>
      <c r="C144" s="8"/>
      <c r="O144" s="8"/>
      <c r="P144" s="8"/>
      <c r="Q144" s="8"/>
    </row>
    <row r="145" spans="1:17" x14ac:dyDescent="0.2">
      <c r="A145" s="8"/>
      <c r="B145" s="8"/>
      <c r="C145" s="8"/>
      <c r="O145" s="8"/>
      <c r="P145" s="8"/>
      <c r="Q145" s="8"/>
    </row>
    <row r="146" spans="1:17" x14ac:dyDescent="0.2">
      <c r="A146" s="8"/>
      <c r="B146" s="8"/>
      <c r="C146" s="8"/>
      <c r="O146" s="8"/>
      <c r="P146" s="8"/>
      <c r="Q146" s="8"/>
    </row>
    <row r="147" spans="1:17" x14ac:dyDescent="0.2">
      <c r="A147" s="8"/>
      <c r="B147" s="8"/>
      <c r="C147" s="8"/>
      <c r="O147" s="8"/>
      <c r="P147" s="8"/>
      <c r="Q147" s="8"/>
    </row>
    <row r="148" spans="1:17" x14ac:dyDescent="0.2">
      <c r="A148" s="8"/>
      <c r="B148" s="8"/>
      <c r="C148" s="8"/>
      <c r="O148" s="8"/>
      <c r="P148" s="8"/>
      <c r="Q148" s="8"/>
    </row>
    <row r="149" spans="1:17" x14ac:dyDescent="0.2">
      <c r="A149" s="8"/>
      <c r="B149" s="8"/>
      <c r="C149" s="8"/>
      <c r="O149" s="8"/>
      <c r="P149" s="8"/>
      <c r="Q149" s="8"/>
    </row>
    <row r="150" spans="1:17" x14ac:dyDescent="0.2">
      <c r="A150" s="8"/>
      <c r="B150" s="8"/>
      <c r="C150" s="8"/>
      <c r="O150" s="8"/>
      <c r="P150" s="8"/>
      <c r="Q150" s="8"/>
    </row>
    <row r="151" spans="1:17" x14ac:dyDescent="0.2">
      <c r="A151" s="8"/>
      <c r="B151" s="8"/>
      <c r="C151" s="8"/>
      <c r="O151" s="8"/>
      <c r="P151" s="8"/>
      <c r="Q151" s="8"/>
    </row>
    <row r="152" spans="1:17" x14ac:dyDescent="0.2">
      <c r="A152" s="8"/>
      <c r="B152" s="8"/>
      <c r="C152" s="8"/>
      <c r="O152" s="8"/>
      <c r="P152" s="8"/>
      <c r="Q152" s="8"/>
    </row>
    <row r="153" spans="1:17" x14ac:dyDescent="0.2">
      <c r="A153" s="8"/>
      <c r="B153" s="8"/>
      <c r="C153" s="8"/>
      <c r="O153" s="8"/>
      <c r="P153" s="8"/>
      <c r="Q153" s="8"/>
    </row>
    <row r="154" spans="1:17" x14ac:dyDescent="0.2">
      <c r="A154" s="8"/>
      <c r="B154" s="8"/>
      <c r="C154" s="8"/>
      <c r="O154" s="8"/>
      <c r="P154" s="8"/>
      <c r="Q154" s="8"/>
    </row>
    <row r="155" spans="1:17" x14ac:dyDescent="0.2">
      <c r="A155" s="8"/>
      <c r="B155" s="8"/>
      <c r="C155" s="8"/>
      <c r="O155" s="8"/>
      <c r="P155" s="8"/>
      <c r="Q155" s="8"/>
    </row>
    <row r="156" spans="1:17" x14ac:dyDescent="0.2">
      <c r="A156" s="8"/>
      <c r="B156" s="8"/>
      <c r="C156" s="8"/>
      <c r="O156" s="8"/>
      <c r="P156" s="8"/>
      <c r="Q156" s="8"/>
    </row>
    <row r="157" spans="1:17" x14ac:dyDescent="0.2">
      <c r="A157" s="8"/>
      <c r="B157" s="8"/>
      <c r="C157" s="8"/>
      <c r="O157" s="8"/>
      <c r="P157" s="8"/>
      <c r="Q157" s="8"/>
    </row>
    <row r="158" spans="1:17" x14ac:dyDescent="0.2">
      <c r="A158" s="8"/>
      <c r="B158" s="8"/>
      <c r="C158" s="8"/>
      <c r="O158" s="8"/>
      <c r="P158" s="8"/>
      <c r="Q158" s="8"/>
    </row>
    <row r="159" spans="1:17" x14ac:dyDescent="0.2">
      <c r="A159" s="8"/>
      <c r="B159" s="8"/>
      <c r="C159" s="8"/>
      <c r="O159" s="8"/>
      <c r="P159" s="8"/>
      <c r="Q159" s="8"/>
    </row>
    <row r="160" spans="1:17" x14ac:dyDescent="0.2">
      <c r="A160" s="8"/>
      <c r="B160" s="8"/>
      <c r="C160" s="8"/>
      <c r="O160" s="8"/>
      <c r="P160" s="8"/>
      <c r="Q160" s="8"/>
    </row>
    <row r="161" spans="1:17" x14ac:dyDescent="0.2">
      <c r="A161" s="8"/>
      <c r="B161" s="8"/>
      <c r="C161" s="8"/>
      <c r="O161" s="8"/>
      <c r="P161" s="8"/>
      <c r="Q161" s="8"/>
    </row>
    <row r="162" spans="1:17" x14ac:dyDescent="0.2">
      <c r="A162" s="8"/>
      <c r="B162" s="8"/>
      <c r="C162" s="8"/>
      <c r="O162" s="8"/>
      <c r="P162" s="8"/>
      <c r="Q162" s="8"/>
    </row>
    <row r="163" spans="1:17" x14ac:dyDescent="0.2">
      <c r="A163" s="8"/>
      <c r="B163" s="8"/>
      <c r="C163" s="8"/>
      <c r="O163" s="8"/>
      <c r="P163" s="8"/>
      <c r="Q163" s="8"/>
    </row>
    <row r="164" spans="1:17" x14ac:dyDescent="0.2">
      <c r="A164" s="8"/>
      <c r="B164" s="8"/>
      <c r="C164" s="8"/>
      <c r="O164" s="8"/>
      <c r="P164" s="8"/>
      <c r="Q164" s="8"/>
    </row>
    <row r="165" spans="1:17" x14ac:dyDescent="0.2">
      <c r="A165" s="8"/>
      <c r="B165" s="8"/>
      <c r="C165" s="8"/>
      <c r="O165" s="8"/>
      <c r="P165" s="8"/>
      <c r="Q165" s="8"/>
    </row>
    <row r="166" spans="1:17" x14ac:dyDescent="0.2">
      <c r="A166" s="8"/>
      <c r="B166" s="8"/>
      <c r="C166" s="8"/>
      <c r="O166" s="8"/>
      <c r="P166" s="8"/>
      <c r="Q166" s="8"/>
    </row>
    <row r="167" spans="1:17" x14ac:dyDescent="0.2">
      <c r="A167" s="8"/>
      <c r="B167" s="8"/>
      <c r="C167" s="8"/>
      <c r="O167" s="8"/>
      <c r="P167" s="8"/>
      <c r="Q167" s="8"/>
    </row>
    <row r="168" spans="1:17" x14ac:dyDescent="0.2">
      <c r="A168" s="8"/>
      <c r="B168" s="8"/>
      <c r="C168" s="8"/>
      <c r="O168" s="8"/>
      <c r="P168" s="8"/>
      <c r="Q168" s="8"/>
    </row>
    <row r="169" spans="1:17" x14ac:dyDescent="0.2">
      <c r="A169" s="8"/>
      <c r="B169" s="8"/>
      <c r="C169" s="8"/>
      <c r="O169" s="8"/>
      <c r="P169" s="8"/>
      <c r="Q169" s="8"/>
    </row>
    <row r="170" spans="1:17" x14ac:dyDescent="0.2">
      <c r="A170" s="8"/>
      <c r="B170" s="8"/>
      <c r="C170" s="8"/>
      <c r="O170" s="8"/>
      <c r="P170" s="8"/>
      <c r="Q170" s="8"/>
    </row>
    <row r="171" spans="1:17" x14ac:dyDescent="0.2">
      <c r="A171" s="8"/>
      <c r="B171" s="8"/>
      <c r="C171" s="8"/>
      <c r="O171" s="8"/>
      <c r="P171" s="8"/>
      <c r="Q171" s="8"/>
    </row>
    <row r="172" spans="1:17" x14ac:dyDescent="0.2">
      <c r="A172" s="8"/>
      <c r="B172" s="8"/>
      <c r="C172" s="8"/>
      <c r="O172" s="8"/>
      <c r="P172" s="8"/>
      <c r="Q172" s="8"/>
    </row>
    <row r="173" spans="1:17" x14ac:dyDescent="0.2">
      <c r="A173" s="8"/>
      <c r="B173" s="8"/>
      <c r="C173" s="8"/>
      <c r="O173" s="8"/>
      <c r="P173" s="8"/>
      <c r="Q173" s="8"/>
    </row>
    <row r="174" spans="1:17" x14ac:dyDescent="0.2">
      <c r="A174" s="8"/>
      <c r="B174" s="8"/>
      <c r="C174" s="8"/>
      <c r="O174" s="8"/>
      <c r="P174" s="8"/>
      <c r="Q174" s="8"/>
    </row>
    <row r="175" spans="1:17" x14ac:dyDescent="0.2">
      <c r="A175" s="8"/>
      <c r="B175" s="8"/>
      <c r="C175" s="8"/>
      <c r="O175" s="8"/>
      <c r="P175" s="8"/>
      <c r="Q175" s="8"/>
    </row>
    <row r="176" spans="1:17" x14ac:dyDescent="0.2">
      <c r="A176" s="8"/>
      <c r="B176" s="8"/>
      <c r="C176" s="8"/>
      <c r="O176" s="8"/>
      <c r="P176" s="8"/>
      <c r="Q176" s="8"/>
    </row>
    <row r="177" spans="1:17" x14ac:dyDescent="0.2">
      <c r="A177" s="8"/>
      <c r="B177" s="8"/>
      <c r="C177" s="8"/>
      <c r="O177" s="8"/>
      <c r="P177" s="8"/>
      <c r="Q177" s="8"/>
    </row>
    <row r="178" spans="1:17" x14ac:dyDescent="0.2">
      <c r="A178" s="8"/>
      <c r="B178" s="8"/>
      <c r="C178" s="8"/>
      <c r="O178" s="8"/>
      <c r="P178" s="8"/>
      <c r="Q178" s="8"/>
    </row>
    <row r="179" spans="1:17" x14ac:dyDescent="0.2">
      <c r="A179" s="8"/>
      <c r="B179" s="8"/>
      <c r="C179" s="8"/>
      <c r="O179" s="8"/>
      <c r="P179" s="8"/>
      <c r="Q179" s="8"/>
    </row>
    <row r="180" spans="1:17" x14ac:dyDescent="0.2">
      <c r="A180" s="8"/>
      <c r="B180" s="8"/>
      <c r="C180" s="8"/>
      <c r="O180" s="8"/>
      <c r="P180" s="8"/>
      <c r="Q180" s="8"/>
    </row>
    <row r="181" spans="1:17" x14ac:dyDescent="0.2">
      <c r="A181" s="8"/>
      <c r="B181" s="8"/>
      <c r="C181" s="8"/>
      <c r="O181" s="8"/>
      <c r="P181" s="8"/>
      <c r="Q181" s="8"/>
    </row>
    <row r="182" spans="1:17" x14ac:dyDescent="0.2">
      <c r="A182" s="8"/>
      <c r="B182" s="8"/>
      <c r="C182" s="8"/>
      <c r="O182" s="8"/>
      <c r="P182" s="8"/>
      <c r="Q182" s="8"/>
    </row>
    <row r="183" spans="1:17" x14ac:dyDescent="0.2">
      <c r="A183" s="8"/>
      <c r="B183" s="8"/>
      <c r="C183" s="8"/>
      <c r="O183" s="8"/>
      <c r="P183" s="8"/>
      <c r="Q183" s="8"/>
    </row>
    <row r="184" spans="1:17" x14ac:dyDescent="0.2">
      <c r="A184" s="8"/>
      <c r="B184" s="8"/>
      <c r="C184" s="8"/>
      <c r="O184" s="8"/>
      <c r="P184" s="8"/>
      <c r="Q184" s="8"/>
    </row>
    <row r="185" spans="1:17" x14ac:dyDescent="0.2">
      <c r="A185" s="8"/>
      <c r="B185" s="8"/>
      <c r="C185" s="8"/>
      <c r="O185" s="8"/>
      <c r="P185" s="8"/>
      <c r="Q185" s="8"/>
    </row>
    <row r="186" spans="1:17" x14ac:dyDescent="0.2">
      <c r="A186" s="8"/>
      <c r="B186" s="8"/>
      <c r="C186" s="8"/>
      <c r="O186" s="8"/>
      <c r="P186" s="8"/>
      <c r="Q186" s="8"/>
    </row>
    <row r="187" spans="1:17" x14ac:dyDescent="0.2">
      <c r="A187" s="8"/>
      <c r="B187" s="8"/>
      <c r="C187" s="8"/>
      <c r="O187" s="8"/>
      <c r="P187" s="8"/>
      <c r="Q187" s="8"/>
    </row>
    <row r="188" spans="1:17" x14ac:dyDescent="0.2">
      <c r="A188" s="8"/>
      <c r="B188" s="8"/>
      <c r="C188" s="8"/>
      <c r="O188" s="8"/>
      <c r="P188" s="8"/>
      <c r="Q188" s="8"/>
    </row>
    <row r="189" spans="1:17" x14ac:dyDescent="0.2">
      <c r="A189" s="8"/>
      <c r="B189" s="8"/>
      <c r="C189" s="8"/>
      <c r="O189" s="8"/>
      <c r="P189" s="8"/>
      <c r="Q189" s="8"/>
    </row>
    <row r="190" spans="1:17" x14ac:dyDescent="0.2">
      <c r="A190" s="8"/>
      <c r="B190" s="8"/>
      <c r="C190" s="8"/>
      <c r="O190" s="8"/>
      <c r="P190" s="8"/>
      <c r="Q190" s="8"/>
    </row>
    <row r="191" spans="1:17" x14ac:dyDescent="0.2">
      <c r="A191" s="8"/>
      <c r="B191" s="8"/>
      <c r="C191" s="8"/>
      <c r="O191" s="8"/>
      <c r="P191" s="8"/>
      <c r="Q191" s="8"/>
    </row>
    <row r="192" spans="1:17" x14ac:dyDescent="0.2">
      <c r="A192" s="8"/>
      <c r="B192" s="8"/>
      <c r="C192" s="8"/>
      <c r="O192" s="8"/>
      <c r="P192" s="8"/>
      <c r="Q192" s="8"/>
    </row>
    <row r="193" spans="1:17" x14ac:dyDescent="0.2">
      <c r="A193" s="8"/>
      <c r="B193" s="8"/>
      <c r="C193" s="8"/>
      <c r="O193" s="8"/>
      <c r="P193" s="8"/>
      <c r="Q193" s="8"/>
    </row>
    <row r="194" spans="1:17" x14ac:dyDescent="0.2">
      <c r="A194" s="8"/>
      <c r="B194" s="8"/>
      <c r="C194" s="8"/>
      <c r="O194" s="8"/>
      <c r="P194" s="8"/>
      <c r="Q194" s="8"/>
    </row>
    <row r="195" spans="1:17" x14ac:dyDescent="0.2">
      <c r="A195" s="8"/>
      <c r="B195" s="8"/>
      <c r="C195" s="8"/>
      <c r="O195" s="8"/>
      <c r="P195" s="8"/>
      <c r="Q195" s="8"/>
    </row>
    <row r="196" spans="1:17" x14ac:dyDescent="0.2">
      <c r="A196" s="8"/>
      <c r="B196" s="8"/>
      <c r="C196" s="8"/>
      <c r="O196" s="8"/>
      <c r="P196" s="8"/>
      <c r="Q196" s="8"/>
    </row>
    <row r="197" spans="1:17" x14ac:dyDescent="0.2">
      <c r="A197" s="8"/>
      <c r="B197" s="8"/>
      <c r="C197" s="8"/>
      <c r="O197" s="8"/>
      <c r="P197" s="8"/>
      <c r="Q197" s="8"/>
    </row>
    <row r="198" spans="1:17" x14ac:dyDescent="0.2">
      <c r="A198" s="8"/>
      <c r="B198" s="8"/>
      <c r="C198" s="8"/>
      <c r="O198" s="8"/>
      <c r="P198" s="8"/>
      <c r="Q198" s="8"/>
    </row>
    <row r="199" spans="1:17" x14ac:dyDescent="0.2">
      <c r="A199" s="8"/>
      <c r="B199" s="8"/>
      <c r="C199" s="8"/>
      <c r="O199" s="8"/>
      <c r="P199" s="8"/>
      <c r="Q199" s="8"/>
    </row>
    <row r="200" spans="1:17" x14ac:dyDescent="0.2">
      <c r="A200" s="8"/>
      <c r="B200" s="8"/>
      <c r="C200" s="8"/>
      <c r="O200" s="8"/>
      <c r="P200" s="8"/>
      <c r="Q200" s="8"/>
    </row>
    <row r="201" spans="1:17" x14ac:dyDescent="0.2">
      <c r="A201" s="8"/>
      <c r="B201" s="8"/>
      <c r="C201" s="8"/>
      <c r="O201" s="8"/>
      <c r="P201" s="8"/>
      <c r="Q201" s="8"/>
    </row>
    <row r="202" spans="1:17" x14ac:dyDescent="0.2">
      <c r="A202" s="8"/>
      <c r="B202" s="8"/>
      <c r="C202" s="8"/>
      <c r="O202" s="8"/>
      <c r="P202" s="8"/>
      <c r="Q202" s="8"/>
    </row>
    <row r="203" spans="1:17" x14ac:dyDescent="0.2">
      <c r="A203" s="8"/>
      <c r="B203" s="8"/>
      <c r="C203" s="8"/>
      <c r="O203" s="8"/>
      <c r="P203" s="8"/>
      <c r="Q203" s="8"/>
    </row>
    <row r="204" spans="1:17" x14ac:dyDescent="0.2">
      <c r="A204" s="8"/>
      <c r="B204" s="8"/>
      <c r="C204" s="8"/>
      <c r="O204" s="8"/>
      <c r="P204" s="8"/>
      <c r="Q204" s="8"/>
    </row>
    <row r="205" spans="1:17" x14ac:dyDescent="0.2">
      <c r="A205" s="8"/>
      <c r="B205" s="8"/>
      <c r="C205" s="8"/>
      <c r="O205" s="8"/>
      <c r="P205" s="8"/>
      <c r="Q205" s="8"/>
    </row>
    <row r="206" spans="1:17" x14ac:dyDescent="0.2">
      <c r="A206" s="8"/>
      <c r="B206" s="8"/>
      <c r="C206" s="8"/>
      <c r="O206" s="8"/>
      <c r="P206" s="8"/>
      <c r="Q206" s="8"/>
    </row>
    <row r="207" spans="1:17" x14ac:dyDescent="0.2">
      <c r="A207" s="8"/>
      <c r="B207" s="8"/>
      <c r="C207" s="8"/>
      <c r="O207" s="8"/>
      <c r="P207" s="8"/>
      <c r="Q207" s="8"/>
    </row>
    <row r="208" spans="1:17" x14ac:dyDescent="0.2">
      <c r="A208" s="8"/>
      <c r="B208" s="8"/>
      <c r="C208" s="8"/>
      <c r="O208" s="8"/>
      <c r="P208" s="8"/>
      <c r="Q208" s="8"/>
    </row>
    <row r="209" spans="1:17" x14ac:dyDescent="0.2">
      <c r="A209" s="8"/>
      <c r="B209" s="8"/>
      <c r="C209" s="8"/>
      <c r="O209" s="8"/>
      <c r="P209" s="8"/>
      <c r="Q209" s="8"/>
    </row>
    <row r="210" spans="1:17" x14ac:dyDescent="0.2">
      <c r="A210" s="8"/>
      <c r="B210" s="8"/>
      <c r="C210" s="8"/>
      <c r="O210" s="8"/>
      <c r="P210" s="8"/>
      <c r="Q210" s="8"/>
    </row>
    <row r="211" spans="1:17" x14ac:dyDescent="0.2">
      <c r="A211" s="8"/>
      <c r="B211" s="8"/>
      <c r="C211" s="8"/>
      <c r="O211" s="8"/>
      <c r="P211" s="8"/>
      <c r="Q211" s="8"/>
    </row>
    <row r="212" spans="1:17" x14ac:dyDescent="0.2">
      <c r="A212" s="8"/>
      <c r="B212" s="8"/>
      <c r="C212" s="8"/>
      <c r="O212" s="8"/>
      <c r="P212" s="8"/>
      <c r="Q212" s="8"/>
    </row>
    <row r="213" spans="1:17" x14ac:dyDescent="0.2">
      <c r="A213" s="8"/>
      <c r="B213" s="8"/>
      <c r="C213" s="8"/>
      <c r="O213" s="8"/>
      <c r="P213" s="8"/>
      <c r="Q213" s="8"/>
    </row>
    <row r="214" spans="1:17" x14ac:dyDescent="0.2">
      <c r="A214" s="8"/>
      <c r="B214" s="8"/>
      <c r="C214" s="8"/>
      <c r="O214" s="8"/>
      <c r="P214" s="8"/>
      <c r="Q214" s="8"/>
    </row>
    <row r="215" spans="1:17" x14ac:dyDescent="0.2">
      <c r="A215" s="8"/>
      <c r="B215" s="8"/>
      <c r="C215" s="8"/>
      <c r="O215" s="8"/>
      <c r="P215" s="8"/>
      <c r="Q215" s="8"/>
    </row>
    <row r="216" spans="1:17" x14ac:dyDescent="0.2">
      <c r="A216" s="8"/>
      <c r="B216" s="8"/>
      <c r="C216" s="8"/>
      <c r="O216" s="8"/>
      <c r="P216" s="8"/>
      <c r="Q216" s="8"/>
    </row>
    <row r="217" spans="1:17" x14ac:dyDescent="0.2">
      <c r="A217" s="8"/>
      <c r="B217" s="8"/>
      <c r="C217" s="8"/>
      <c r="O217" s="8"/>
      <c r="P217" s="8"/>
      <c r="Q217" s="8"/>
    </row>
    <row r="218" spans="1:17" x14ac:dyDescent="0.2">
      <c r="A218" s="8"/>
      <c r="B218" s="8"/>
      <c r="C218" s="8"/>
      <c r="O218" s="8"/>
      <c r="P218" s="8"/>
      <c r="Q218" s="8"/>
    </row>
    <row r="219" spans="1:17" x14ac:dyDescent="0.2">
      <c r="A219" s="8"/>
      <c r="B219" s="8"/>
      <c r="C219" s="8"/>
      <c r="O219" s="8"/>
      <c r="P219" s="8"/>
      <c r="Q219" s="8"/>
    </row>
    <row r="220" spans="1:17" x14ac:dyDescent="0.2">
      <c r="A220" s="8"/>
      <c r="B220" s="8"/>
      <c r="C220" s="8"/>
      <c r="O220" s="8"/>
      <c r="P220" s="8"/>
      <c r="Q220" s="8"/>
    </row>
    <row r="221" spans="1:17" x14ac:dyDescent="0.2">
      <c r="A221" s="8"/>
      <c r="B221" s="8"/>
      <c r="C221" s="8"/>
      <c r="O221" s="8"/>
      <c r="P221" s="8"/>
      <c r="Q221" s="8"/>
    </row>
    <row r="222" spans="1:17" x14ac:dyDescent="0.2">
      <c r="A222" s="8"/>
      <c r="B222" s="8"/>
      <c r="C222" s="8"/>
      <c r="O222" s="8"/>
      <c r="P222" s="8"/>
      <c r="Q222" s="8"/>
    </row>
    <row r="223" spans="1:17" x14ac:dyDescent="0.2">
      <c r="A223" s="8"/>
      <c r="B223" s="8"/>
      <c r="C223" s="8"/>
      <c r="O223" s="8"/>
      <c r="P223" s="8"/>
      <c r="Q223" s="8"/>
    </row>
    <row r="224" spans="1:17" x14ac:dyDescent="0.2">
      <c r="A224" s="8"/>
      <c r="B224" s="8"/>
      <c r="C224" s="8"/>
      <c r="O224" s="8"/>
      <c r="P224" s="8"/>
      <c r="Q224" s="8"/>
    </row>
    <row r="225" spans="1:17" x14ac:dyDescent="0.2">
      <c r="A225" s="8"/>
      <c r="B225" s="8"/>
      <c r="C225" s="8"/>
      <c r="O225" s="8"/>
      <c r="P225" s="8"/>
      <c r="Q225" s="8"/>
    </row>
    <row r="226" spans="1:17" x14ac:dyDescent="0.2">
      <c r="A226" s="8"/>
      <c r="B226" s="8"/>
      <c r="C226" s="8"/>
      <c r="O226" s="8"/>
      <c r="P226" s="8"/>
      <c r="Q226" s="8"/>
    </row>
    <row r="227" spans="1:17" x14ac:dyDescent="0.2">
      <c r="A227" s="8"/>
      <c r="B227" s="8"/>
      <c r="C227" s="8"/>
      <c r="O227" s="8"/>
      <c r="P227" s="8"/>
      <c r="Q227" s="8"/>
    </row>
    <row r="228" spans="1:17" x14ac:dyDescent="0.2">
      <c r="A228" s="8"/>
      <c r="B228" s="8"/>
      <c r="C228" s="8"/>
      <c r="O228" s="8"/>
      <c r="P228" s="8"/>
      <c r="Q228" s="8"/>
    </row>
    <row r="229" spans="1:17" x14ac:dyDescent="0.2">
      <c r="A229" s="8"/>
      <c r="B229" s="8"/>
      <c r="C229" s="8"/>
      <c r="O229" s="8"/>
      <c r="P229" s="8"/>
      <c r="Q229" s="8"/>
    </row>
    <row r="230" spans="1:17" x14ac:dyDescent="0.2">
      <c r="A230" s="8"/>
      <c r="B230" s="8"/>
      <c r="C230" s="8"/>
      <c r="O230" s="8"/>
      <c r="P230" s="8"/>
      <c r="Q230" s="8"/>
    </row>
    <row r="231" spans="1:17" x14ac:dyDescent="0.2">
      <c r="A231" s="8"/>
      <c r="B231" s="8"/>
      <c r="C231" s="8"/>
      <c r="O231" s="8"/>
      <c r="P231" s="8"/>
      <c r="Q231" s="8"/>
    </row>
    <row r="232" spans="1:17" x14ac:dyDescent="0.2">
      <c r="A232" s="8"/>
      <c r="B232" s="8"/>
      <c r="C232" s="8"/>
      <c r="O232" s="8"/>
      <c r="P232" s="8"/>
      <c r="Q232" s="8"/>
    </row>
    <row r="233" spans="1:17" x14ac:dyDescent="0.2">
      <c r="A233" s="8"/>
      <c r="B233" s="8"/>
      <c r="C233" s="8"/>
      <c r="O233" s="8"/>
      <c r="P233" s="8"/>
      <c r="Q233" s="8"/>
    </row>
    <row r="234" spans="1:17" x14ac:dyDescent="0.2">
      <c r="A234" s="8"/>
      <c r="B234" s="8"/>
      <c r="C234" s="8"/>
      <c r="O234" s="8"/>
      <c r="P234" s="8"/>
      <c r="Q234" s="8"/>
    </row>
    <row r="235" spans="1:17" x14ac:dyDescent="0.2">
      <c r="A235" s="8"/>
      <c r="B235" s="8"/>
      <c r="C235" s="8"/>
      <c r="O235" s="8"/>
      <c r="P235" s="8"/>
      <c r="Q235" s="8"/>
    </row>
    <row r="236" spans="1:17" x14ac:dyDescent="0.2">
      <c r="A236" s="8"/>
      <c r="B236" s="8"/>
      <c r="C236" s="8"/>
      <c r="O236" s="8"/>
      <c r="P236" s="8"/>
      <c r="Q236" s="8"/>
    </row>
    <row r="237" spans="1:17" x14ac:dyDescent="0.2">
      <c r="A237" s="8"/>
      <c r="B237" s="8"/>
      <c r="C237" s="8"/>
      <c r="O237" s="8"/>
      <c r="P237" s="8"/>
      <c r="Q237" s="8"/>
    </row>
    <row r="238" spans="1:17" x14ac:dyDescent="0.2">
      <c r="A238" s="8"/>
      <c r="B238" s="8"/>
      <c r="C238" s="8"/>
      <c r="O238" s="8"/>
      <c r="P238" s="8"/>
      <c r="Q238" s="8"/>
    </row>
    <row r="239" spans="1:17" x14ac:dyDescent="0.2">
      <c r="A239" s="8"/>
      <c r="B239" s="8"/>
      <c r="C239" s="8"/>
      <c r="O239" s="8"/>
      <c r="P239" s="8"/>
      <c r="Q239" s="8"/>
    </row>
    <row r="240" spans="1:17" x14ac:dyDescent="0.2">
      <c r="A240" s="8"/>
      <c r="B240" s="8"/>
      <c r="C240" s="8"/>
      <c r="O240" s="8"/>
      <c r="P240" s="8"/>
      <c r="Q240" s="8"/>
    </row>
    <row r="241" spans="1:17" x14ac:dyDescent="0.2">
      <c r="A241" s="8"/>
      <c r="B241" s="8"/>
      <c r="C241" s="8"/>
      <c r="O241" s="8"/>
      <c r="P241" s="8"/>
      <c r="Q241" s="8"/>
    </row>
  </sheetData>
  <mergeCells count="8">
    <mergeCell ref="Q3:Q4"/>
    <mergeCell ref="R3:Y3"/>
    <mergeCell ref="A3:A4"/>
    <mergeCell ref="B3:B4"/>
    <mergeCell ref="C3:C4"/>
    <mergeCell ref="D3:M3"/>
    <mergeCell ref="O3:O4"/>
    <mergeCell ref="P3:P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733C-9E75-D64B-8D8B-94A444054495}">
  <dimension ref="A1:S28"/>
  <sheetViews>
    <sheetView workbookViewId="0"/>
  </sheetViews>
  <sheetFormatPr baseColWidth="10" defaultRowHeight="16" x14ac:dyDescent="0.2"/>
  <sheetData>
    <row r="1" spans="1:19" ht="21" x14ac:dyDescent="0.2">
      <c r="A1" s="9" t="s">
        <v>528</v>
      </c>
    </row>
    <row r="3" spans="1:19" x14ac:dyDescent="0.2">
      <c r="A3" s="158" t="s">
        <v>246</v>
      </c>
      <c r="B3" s="158" t="s">
        <v>85</v>
      </c>
      <c r="C3" s="158" t="s">
        <v>492</v>
      </c>
      <c r="D3" s="161" t="s">
        <v>493</v>
      </c>
      <c r="E3" s="161" t="s">
        <v>494</v>
      </c>
      <c r="F3" s="158" t="s">
        <v>269</v>
      </c>
      <c r="G3" s="158"/>
      <c r="H3" s="158"/>
      <c r="I3" s="158"/>
      <c r="J3" s="158"/>
      <c r="K3" s="161" t="s">
        <v>270</v>
      </c>
      <c r="L3" s="161" t="s">
        <v>271</v>
      </c>
      <c r="M3" s="158" t="s">
        <v>272</v>
      </c>
      <c r="N3" s="128"/>
      <c r="O3" s="158" t="s">
        <v>273</v>
      </c>
      <c r="P3" s="159" t="s">
        <v>526</v>
      </c>
      <c r="Q3" s="159" t="s">
        <v>364</v>
      </c>
      <c r="R3" s="159" t="s">
        <v>365</v>
      </c>
      <c r="S3" s="159" t="s">
        <v>527</v>
      </c>
    </row>
    <row r="4" spans="1:19" x14ac:dyDescent="0.2">
      <c r="A4" s="158"/>
      <c r="B4" s="158"/>
      <c r="C4" s="158"/>
      <c r="D4" s="158"/>
      <c r="E4" s="158"/>
      <c r="F4" s="74" t="s">
        <v>274</v>
      </c>
      <c r="G4" s="74" t="s">
        <v>495</v>
      </c>
      <c r="H4" s="74" t="s">
        <v>496</v>
      </c>
      <c r="I4" s="74" t="s">
        <v>497</v>
      </c>
      <c r="J4" s="74" t="s">
        <v>498</v>
      </c>
      <c r="K4" s="158"/>
      <c r="L4" s="158"/>
      <c r="M4" s="74" t="s">
        <v>499</v>
      </c>
      <c r="N4" s="74" t="s">
        <v>500</v>
      </c>
      <c r="O4" s="158"/>
      <c r="P4" s="160"/>
      <c r="Q4" s="160"/>
      <c r="R4" s="160"/>
      <c r="S4" s="160"/>
    </row>
    <row r="5" spans="1:19" x14ac:dyDescent="0.2">
      <c r="A5" s="76" t="s">
        <v>87</v>
      </c>
      <c r="B5" s="76" t="s">
        <v>88</v>
      </c>
      <c r="C5" s="76" t="s">
        <v>89</v>
      </c>
      <c r="D5" s="76">
        <v>7260</v>
      </c>
      <c r="E5" s="76">
        <v>450</v>
      </c>
      <c r="F5" s="76" t="s">
        <v>501</v>
      </c>
      <c r="G5" s="76" t="s">
        <v>502</v>
      </c>
      <c r="H5" s="76" t="s">
        <v>292</v>
      </c>
      <c r="I5" s="76" t="s">
        <v>292</v>
      </c>
      <c r="J5" s="76" t="s">
        <v>292</v>
      </c>
      <c r="K5" s="115" t="s">
        <v>503</v>
      </c>
      <c r="L5" s="76" t="s">
        <v>504</v>
      </c>
      <c r="M5" s="76" t="s">
        <v>504</v>
      </c>
      <c r="N5" s="76" t="s">
        <v>505</v>
      </c>
      <c r="O5" s="115" t="s">
        <v>506</v>
      </c>
      <c r="P5" s="116">
        <v>6759.5</v>
      </c>
      <c r="Q5" s="76">
        <v>6774.9</v>
      </c>
      <c r="R5" s="76">
        <v>15.399999999999636</v>
      </c>
      <c r="S5" s="76">
        <v>3.4222222222221412</v>
      </c>
    </row>
    <row r="6" spans="1:19" x14ac:dyDescent="0.2">
      <c r="A6" s="79" t="s">
        <v>90</v>
      </c>
      <c r="B6" s="79" t="s">
        <v>88</v>
      </c>
      <c r="C6" s="79" t="s">
        <v>89</v>
      </c>
      <c r="D6" s="79">
        <v>7261</v>
      </c>
      <c r="E6" s="79">
        <v>404.2</v>
      </c>
      <c r="F6" s="79" t="s">
        <v>501</v>
      </c>
      <c r="G6" s="79" t="s">
        <v>502</v>
      </c>
      <c r="H6" s="79" t="s">
        <v>503</v>
      </c>
      <c r="I6" s="81" t="s">
        <v>292</v>
      </c>
      <c r="J6" s="79" t="s">
        <v>292</v>
      </c>
      <c r="K6" s="79" t="s">
        <v>507</v>
      </c>
      <c r="L6" s="81" t="s">
        <v>504</v>
      </c>
      <c r="M6" s="81" t="s">
        <v>504</v>
      </c>
      <c r="N6" s="79" t="s">
        <v>505</v>
      </c>
      <c r="O6" s="81" t="s">
        <v>506</v>
      </c>
      <c r="P6" s="117">
        <v>6707.6</v>
      </c>
      <c r="Q6" s="79">
        <v>6739.4</v>
      </c>
      <c r="R6" s="79">
        <v>31.799999999999272</v>
      </c>
      <c r="S6" s="79">
        <v>7.8673923800097159</v>
      </c>
    </row>
    <row r="7" spans="1:19" x14ac:dyDescent="0.2">
      <c r="A7" s="79" t="s">
        <v>91</v>
      </c>
      <c r="B7" s="79" t="s">
        <v>88</v>
      </c>
      <c r="C7" s="79" t="s">
        <v>89</v>
      </c>
      <c r="D7" s="79">
        <v>7262</v>
      </c>
      <c r="E7" s="79">
        <v>368.2</v>
      </c>
      <c r="F7" s="79" t="s">
        <v>501</v>
      </c>
      <c r="G7" s="79" t="s">
        <v>502</v>
      </c>
      <c r="H7" s="81" t="s">
        <v>292</v>
      </c>
      <c r="I7" s="81" t="s">
        <v>292</v>
      </c>
      <c r="J7" s="81" t="s">
        <v>292</v>
      </c>
      <c r="K7" s="81" t="s">
        <v>503</v>
      </c>
      <c r="L7" s="81" t="s">
        <v>504</v>
      </c>
      <c r="M7" s="81" t="s">
        <v>504</v>
      </c>
      <c r="N7" s="79" t="s">
        <v>505</v>
      </c>
      <c r="O7" s="81" t="s">
        <v>506</v>
      </c>
      <c r="P7" s="117">
        <v>6731.7</v>
      </c>
      <c r="Q7" s="79">
        <v>6751.7</v>
      </c>
      <c r="R7" s="79">
        <v>20</v>
      </c>
      <c r="S7" s="79">
        <v>5.4318305268875617</v>
      </c>
    </row>
    <row r="8" spans="1:19" x14ac:dyDescent="0.2">
      <c r="A8" s="79" t="s">
        <v>92</v>
      </c>
      <c r="B8" s="79" t="s">
        <v>88</v>
      </c>
      <c r="C8" s="79" t="s">
        <v>89</v>
      </c>
      <c r="D8" s="79">
        <v>7263</v>
      </c>
      <c r="E8" s="81">
        <v>389.6</v>
      </c>
      <c r="F8" s="79" t="s">
        <v>501</v>
      </c>
      <c r="G8" s="79" t="s">
        <v>502</v>
      </c>
      <c r="H8" s="81" t="s">
        <v>292</v>
      </c>
      <c r="I8" s="81" t="s">
        <v>292</v>
      </c>
      <c r="J8" s="81" t="s">
        <v>292</v>
      </c>
      <c r="K8" s="81" t="s">
        <v>503</v>
      </c>
      <c r="L8" s="81" t="s">
        <v>504</v>
      </c>
      <c r="M8" s="81" t="s">
        <v>504</v>
      </c>
      <c r="N8" s="79" t="s">
        <v>505</v>
      </c>
      <c r="O8" s="81" t="s">
        <v>506</v>
      </c>
      <c r="P8" s="117">
        <v>6707.4</v>
      </c>
      <c r="Q8" s="79">
        <v>6740.5</v>
      </c>
      <c r="R8" s="79">
        <v>33.100000000000364</v>
      </c>
      <c r="S8" s="79">
        <v>8.4958932238193956</v>
      </c>
    </row>
    <row r="9" spans="1:19" x14ac:dyDescent="0.2">
      <c r="A9" s="79" t="s">
        <v>508</v>
      </c>
      <c r="B9" s="79" t="s">
        <v>94</v>
      </c>
      <c r="C9" s="79" t="s">
        <v>89</v>
      </c>
      <c r="D9" s="79">
        <v>7264</v>
      </c>
      <c r="E9" s="79">
        <v>440.2</v>
      </c>
      <c r="F9" s="79" t="s">
        <v>501</v>
      </c>
      <c r="G9" s="79" t="s">
        <v>502</v>
      </c>
      <c r="H9" s="79" t="s">
        <v>503</v>
      </c>
      <c r="I9" s="81" t="s">
        <v>292</v>
      </c>
      <c r="J9" s="81" t="s">
        <v>292</v>
      </c>
      <c r="K9" s="79" t="s">
        <v>507</v>
      </c>
      <c r="L9" s="81" t="s">
        <v>504</v>
      </c>
      <c r="M9" s="81" t="s">
        <v>504</v>
      </c>
      <c r="N9" s="79" t="s">
        <v>505</v>
      </c>
      <c r="O9" s="81" t="s">
        <v>506</v>
      </c>
      <c r="P9" s="117">
        <v>6700.1</v>
      </c>
      <c r="Q9" s="79">
        <v>6758.7</v>
      </c>
      <c r="R9" s="79">
        <v>58.599999999999454</v>
      </c>
      <c r="S9" s="79">
        <v>13.312130849613688</v>
      </c>
    </row>
    <row r="10" spans="1:19" x14ac:dyDescent="0.2">
      <c r="A10" s="79" t="s">
        <v>509</v>
      </c>
      <c r="B10" s="79" t="s">
        <v>94</v>
      </c>
      <c r="C10" s="79" t="s">
        <v>89</v>
      </c>
      <c r="D10" s="79">
        <v>7265</v>
      </c>
      <c r="E10" s="79">
        <v>431.5</v>
      </c>
      <c r="F10" s="79" t="s">
        <v>501</v>
      </c>
      <c r="G10" s="79" t="s">
        <v>502</v>
      </c>
      <c r="H10" s="79" t="s">
        <v>503</v>
      </c>
      <c r="I10" s="79" t="s">
        <v>507</v>
      </c>
      <c r="J10" s="81" t="s">
        <v>292</v>
      </c>
      <c r="K10" s="79" t="s">
        <v>510</v>
      </c>
      <c r="L10" s="79" t="s">
        <v>504</v>
      </c>
      <c r="M10" s="79" t="s">
        <v>504</v>
      </c>
      <c r="N10" s="81" t="s">
        <v>505</v>
      </c>
      <c r="O10" s="81" t="s">
        <v>506</v>
      </c>
      <c r="P10" s="117">
        <v>6706.2</v>
      </c>
      <c r="Q10" s="79">
        <v>6793.1</v>
      </c>
      <c r="R10" s="79">
        <v>86.900000000000546</v>
      </c>
      <c r="S10" s="79">
        <v>20.139049826187843</v>
      </c>
    </row>
    <row r="11" spans="1:19" x14ac:dyDescent="0.2">
      <c r="A11" s="79" t="s">
        <v>511</v>
      </c>
      <c r="B11" s="79" t="s">
        <v>94</v>
      </c>
      <c r="C11" s="79" t="s">
        <v>89</v>
      </c>
      <c r="D11" s="79">
        <v>7266</v>
      </c>
      <c r="E11" s="79">
        <v>353.9</v>
      </c>
      <c r="F11" s="79" t="s">
        <v>501</v>
      </c>
      <c r="G11" s="79" t="s">
        <v>502</v>
      </c>
      <c r="H11" s="79" t="s">
        <v>503</v>
      </c>
      <c r="I11" s="81" t="s">
        <v>292</v>
      </c>
      <c r="J11" s="81" t="s">
        <v>292</v>
      </c>
      <c r="K11" s="79" t="s">
        <v>507</v>
      </c>
      <c r="L11" s="81" t="s">
        <v>504</v>
      </c>
      <c r="M11" s="81" t="s">
        <v>504</v>
      </c>
      <c r="N11" s="81" t="s">
        <v>505</v>
      </c>
      <c r="O11" s="81" t="s">
        <v>506</v>
      </c>
      <c r="P11" s="117">
        <v>6720.8</v>
      </c>
      <c r="Q11" s="79">
        <v>6785.9</v>
      </c>
      <c r="R11" s="79">
        <v>65.099999999999454</v>
      </c>
      <c r="S11" s="79">
        <v>18.395026843741018</v>
      </c>
    </row>
    <row r="12" spans="1:19" x14ac:dyDescent="0.2">
      <c r="A12" s="79" t="s">
        <v>512</v>
      </c>
      <c r="B12" s="79" t="s">
        <v>94</v>
      </c>
      <c r="C12" s="79" t="s">
        <v>89</v>
      </c>
      <c r="D12" s="79">
        <v>7267</v>
      </c>
      <c r="E12" s="79">
        <v>398.1</v>
      </c>
      <c r="F12" s="79" t="s">
        <v>501</v>
      </c>
      <c r="G12" s="79" t="s">
        <v>502</v>
      </c>
      <c r="H12" s="81" t="s">
        <v>503</v>
      </c>
      <c r="I12" s="81" t="s">
        <v>292</v>
      </c>
      <c r="J12" s="81" t="s">
        <v>292</v>
      </c>
      <c r="K12" s="79" t="s">
        <v>507</v>
      </c>
      <c r="L12" s="81" t="s">
        <v>504</v>
      </c>
      <c r="M12" s="81" t="s">
        <v>504</v>
      </c>
      <c r="N12" s="81" t="s">
        <v>505</v>
      </c>
      <c r="O12" s="81" t="s">
        <v>506</v>
      </c>
      <c r="P12" s="117">
        <v>6738.6</v>
      </c>
      <c r="Q12" s="79">
        <v>6807.7</v>
      </c>
      <c r="R12" s="79">
        <v>69.099999999999994</v>
      </c>
      <c r="S12" s="79">
        <v>17.357447877417599</v>
      </c>
    </row>
    <row r="13" spans="1:19" x14ac:dyDescent="0.2">
      <c r="A13" s="79" t="s">
        <v>513</v>
      </c>
      <c r="B13" s="79" t="s">
        <v>94</v>
      </c>
      <c r="C13" s="79" t="s">
        <v>89</v>
      </c>
      <c r="D13" s="79">
        <v>7268</v>
      </c>
      <c r="E13" s="79">
        <v>411.6</v>
      </c>
      <c r="F13" s="79" t="s">
        <v>501</v>
      </c>
      <c r="G13" s="79" t="s">
        <v>502</v>
      </c>
      <c r="H13" s="81" t="s">
        <v>292</v>
      </c>
      <c r="I13" s="81" t="s">
        <v>292</v>
      </c>
      <c r="J13" s="81" t="s">
        <v>292</v>
      </c>
      <c r="K13" s="81" t="s">
        <v>503</v>
      </c>
      <c r="L13" s="81" t="s">
        <v>504</v>
      </c>
      <c r="M13" s="81" t="s">
        <v>504</v>
      </c>
      <c r="N13" s="81" t="s">
        <v>505</v>
      </c>
      <c r="O13" s="81" t="s">
        <v>506</v>
      </c>
      <c r="P13" s="117">
        <v>6719.2</v>
      </c>
      <c r="Q13" s="79">
        <v>6763.1</v>
      </c>
      <c r="R13" s="79">
        <v>43.900000000000546</v>
      </c>
      <c r="S13" s="79">
        <v>10.665694849368451</v>
      </c>
    </row>
    <row r="14" spans="1:19" x14ac:dyDescent="0.2">
      <c r="A14" s="79" t="s">
        <v>514</v>
      </c>
      <c r="B14" s="79" t="s">
        <v>94</v>
      </c>
      <c r="C14" s="79" t="s">
        <v>89</v>
      </c>
      <c r="D14" s="79">
        <v>7269</v>
      </c>
      <c r="E14" s="79">
        <v>384.8</v>
      </c>
      <c r="F14" s="79" t="s">
        <v>501</v>
      </c>
      <c r="G14" s="79" t="s">
        <v>502</v>
      </c>
      <c r="H14" s="81" t="s">
        <v>292</v>
      </c>
      <c r="I14" s="81" t="s">
        <v>292</v>
      </c>
      <c r="J14" s="81" t="s">
        <v>292</v>
      </c>
      <c r="K14" s="81" t="s">
        <v>503</v>
      </c>
      <c r="L14" s="81" t="s">
        <v>504</v>
      </c>
      <c r="M14" s="81" t="s">
        <v>504</v>
      </c>
      <c r="N14" s="81" t="s">
        <v>505</v>
      </c>
      <c r="O14" s="81" t="s">
        <v>506</v>
      </c>
      <c r="P14" s="117">
        <v>6722.3</v>
      </c>
      <c r="Q14" s="79">
        <v>6745.5</v>
      </c>
      <c r="R14" s="79">
        <v>23.199999999999818</v>
      </c>
      <c r="S14" s="79">
        <v>6.0291060291059813</v>
      </c>
    </row>
    <row r="15" spans="1:19" x14ac:dyDescent="0.2">
      <c r="A15" s="79" t="s">
        <v>515</v>
      </c>
      <c r="B15" s="79" t="s">
        <v>94</v>
      </c>
      <c r="C15" s="79" t="s">
        <v>89</v>
      </c>
      <c r="D15" s="79">
        <v>7270</v>
      </c>
      <c r="E15" s="79">
        <v>352</v>
      </c>
      <c r="F15" s="79" t="s">
        <v>501</v>
      </c>
      <c r="G15" s="79" t="s">
        <v>502</v>
      </c>
      <c r="H15" s="81" t="s">
        <v>292</v>
      </c>
      <c r="I15" s="81" t="s">
        <v>292</v>
      </c>
      <c r="J15" s="81" t="s">
        <v>292</v>
      </c>
      <c r="K15" s="81" t="s">
        <v>503</v>
      </c>
      <c r="L15" s="79" t="s">
        <v>504</v>
      </c>
      <c r="M15" s="79" t="s">
        <v>504</v>
      </c>
      <c r="N15" s="81" t="s">
        <v>505</v>
      </c>
      <c r="O15" s="81" t="s">
        <v>506</v>
      </c>
      <c r="P15" s="117">
        <v>6722</v>
      </c>
      <c r="Q15" s="79">
        <v>6748.7</v>
      </c>
      <c r="R15" s="79">
        <v>26.699999999999818</v>
      </c>
      <c r="S15" s="79">
        <v>7.585227272727221</v>
      </c>
    </row>
    <row r="16" spans="1:19" x14ac:dyDescent="0.2">
      <c r="A16" s="79" t="s">
        <v>516</v>
      </c>
      <c r="B16" s="79" t="s">
        <v>94</v>
      </c>
      <c r="C16" s="79" t="s">
        <v>89</v>
      </c>
      <c r="D16" s="79">
        <v>7271</v>
      </c>
      <c r="E16" s="79">
        <v>500.4</v>
      </c>
      <c r="F16" s="79" t="s">
        <v>501</v>
      </c>
      <c r="G16" s="79" t="s">
        <v>502</v>
      </c>
      <c r="H16" s="81" t="s">
        <v>503</v>
      </c>
      <c r="I16" s="81" t="s">
        <v>292</v>
      </c>
      <c r="J16" s="81" t="s">
        <v>292</v>
      </c>
      <c r="K16" s="79" t="s">
        <v>507</v>
      </c>
      <c r="L16" s="81" t="s">
        <v>504</v>
      </c>
      <c r="M16" s="81" t="s">
        <v>504</v>
      </c>
      <c r="N16" s="81" t="s">
        <v>505</v>
      </c>
      <c r="O16" s="81" t="s">
        <v>506</v>
      </c>
      <c r="P16" s="117">
        <v>6684.5</v>
      </c>
      <c r="Q16" s="79">
        <v>6733.9</v>
      </c>
      <c r="R16" s="79">
        <v>49.4</v>
      </c>
      <c r="S16" s="79">
        <v>9.8721023181455916</v>
      </c>
    </row>
    <row r="17" spans="1:19" x14ac:dyDescent="0.2">
      <c r="A17" s="79" t="s">
        <v>517</v>
      </c>
      <c r="B17" s="79" t="s">
        <v>94</v>
      </c>
      <c r="C17" s="79" t="s">
        <v>89</v>
      </c>
      <c r="D17" s="79">
        <v>7272</v>
      </c>
      <c r="E17" s="79">
        <v>554.1</v>
      </c>
      <c r="F17" s="79" t="s">
        <v>501</v>
      </c>
      <c r="G17" s="79" t="s">
        <v>502</v>
      </c>
      <c r="H17" s="81" t="s">
        <v>503</v>
      </c>
      <c r="I17" s="79" t="s">
        <v>507</v>
      </c>
      <c r="J17" s="79" t="s">
        <v>510</v>
      </c>
      <c r="K17" s="81" t="s">
        <v>518</v>
      </c>
      <c r="L17" s="81" t="s">
        <v>504</v>
      </c>
      <c r="M17" s="81" t="s">
        <v>504</v>
      </c>
      <c r="N17" s="81" t="s">
        <v>505</v>
      </c>
      <c r="O17" s="81" t="s">
        <v>506</v>
      </c>
      <c r="P17" s="117">
        <v>6794.9</v>
      </c>
      <c r="Q17" s="79">
        <v>6765.4</v>
      </c>
      <c r="R17" s="79">
        <v>96.2</v>
      </c>
      <c r="S17" s="79">
        <v>17.361487096191986</v>
      </c>
    </row>
    <row r="18" spans="1:19" x14ac:dyDescent="0.2">
      <c r="A18" s="79" t="s">
        <v>519</v>
      </c>
      <c r="B18" s="79" t="s">
        <v>94</v>
      </c>
      <c r="C18" s="79" t="s">
        <v>89</v>
      </c>
      <c r="D18" s="79">
        <v>7273</v>
      </c>
      <c r="E18" s="79">
        <v>409.3</v>
      </c>
      <c r="F18" s="79" t="s">
        <v>501</v>
      </c>
      <c r="G18" s="79" t="s">
        <v>502</v>
      </c>
      <c r="H18" s="81" t="s">
        <v>503</v>
      </c>
      <c r="I18" s="81" t="s">
        <v>292</v>
      </c>
      <c r="J18" s="81" t="s">
        <v>292</v>
      </c>
      <c r="K18" s="79" t="s">
        <v>507</v>
      </c>
      <c r="L18" s="81" t="s">
        <v>504</v>
      </c>
      <c r="M18" s="81" t="s">
        <v>504</v>
      </c>
      <c r="N18" s="81" t="s">
        <v>505</v>
      </c>
      <c r="O18" s="81" t="s">
        <v>506</v>
      </c>
      <c r="P18" s="117">
        <v>6697.2</v>
      </c>
      <c r="Q18" s="79">
        <v>6720.4</v>
      </c>
      <c r="R18" s="79">
        <v>23.199999999999818</v>
      </c>
      <c r="S18" s="79">
        <v>5.668214023943273</v>
      </c>
    </row>
    <row r="19" spans="1:19" x14ac:dyDescent="0.2">
      <c r="A19" s="79" t="s">
        <v>520</v>
      </c>
      <c r="B19" s="79" t="s">
        <v>94</v>
      </c>
      <c r="C19" s="79" t="s">
        <v>89</v>
      </c>
      <c r="D19" s="79">
        <v>7274</v>
      </c>
      <c r="E19" s="79">
        <v>507.8</v>
      </c>
      <c r="F19" s="79" t="s">
        <v>501</v>
      </c>
      <c r="G19" s="79" t="s">
        <v>502</v>
      </c>
      <c r="H19" s="81" t="s">
        <v>503</v>
      </c>
      <c r="I19" s="79" t="s">
        <v>507</v>
      </c>
      <c r="J19" s="81" t="s">
        <v>292</v>
      </c>
      <c r="K19" s="79" t="s">
        <v>510</v>
      </c>
      <c r="L19" s="81" t="s">
        <v>504</v>
      </c>
      <c r="M19" s="81" t="s">
        <v>504</v>
      </c>
      <c r="N19" s="81" t="s">
        <v>505</v>
      </c>
      <c r="O19" s="81" t="s">
        <v>506</v>
      </c>
      <c r="P19" s="117">
        <v>6727.3</v>
      </c>
      <c r="Q19" s="79">
        <v>6810</v>
      </c>
      <c r="R19" s="79">
        <v>82.699999999999818</v>
      </c>
      <c r="S19" s="79">
        <v>16.285939346199253</v>
      </c>
    </row>
    <row r="20" spans="1:19" x14ac:dyDescent="0.2">
      <c r="A20" s="79" t="s">
        <v>521</v>
      </c>
      <c r="B20" s="79" t="s">
        <v>94</v>
      </c>
      <c r="C20" s="79" t="s">
        <v>89</v>
      </c>
      <c r="D20" s="79">
        <v>7275</v>
      </c>
      <c r="E20" s="79">
        <v>401.7</v>
      </c>
      <c r="F20" s="79" t="s">
        <v>501</v>
      </c>
      <c r="G20" s="79" t="s">
        <v>502</v>
      </c>
      <c r="H20" s="81" t="s">
        <v>503</v>
      </c>
      <c r="I20" s="81" t="s">
        <v>292</v>
      </c>
      <c r="J20" s="81" t="s">
        <v>292</v>
      </c>
      <c r="K20" s="79" t="s">
        <v>507</v>
      </c>
      <c r="L20" s="79" t="s">
        <v>504</v>
      </c>
      <c r="M20" s="79" t="s">
        <v>504</v>
      </c>
      <c r="N20" s="81" t="s">
        <v>505</v>
      </c>
      <c r="O20" s="81" t="s">
        <v>506</v>
      </c>
      <c r="P20" s="117">
        <v>6723.3</v>
      </c>
      <c r="Q20" s="79">
        <v>6773.9</v>
      </c>
      <c r="R20" s="79">
        <v>50.599999999999454</v>
      </c>
      <c r="S20" s="79">
        <v>12.596465023649353</v>
      </c>
    </row>
    <row r="21" spans="1:19" x14ac:dyDescent="0.2">
      <c r="A21" s="79" t="s">
        <v>522</v>
      </c>
      <c r="B21" s="79" t="s">
        <v>94</v>
      </c>
      <c r="C21" s="79" t="s">
        <v>89</v>
      </c>
      <c r="D21" s="79">
        <v>7276</v>
      </c>
      <c r="E21" s="79">
        <v>474.7</v>
      </c>
      <c r="F21" s="79" t="s">
        <v>501</v>
      </c>
      <c r="G21" s="79" t="s">
        <v>502</v>
      </c>
      <c r="H21" s="81" t="s">
        <v>503</v>
      </c>
      <c r="I21" s="81" t="s">
        <v>292</v>
      </c>
      <c r="J21" s="81" t="s">
        <v>292</v>
      </c>
      <c r="K21" s="79" t="s">
        <v>507</v>
      </c>
      <c r="L21" s="81" t="s">
        <v>504</v>
      </c>
      <c r="M21" s="81" t="s">
        <v>504</v>
      </c>
      <c r="N21" s="81" t="s">
        <v>505</v>
      </c>
      <c r="O21" s="81" t="s">
        <v>506</v>
      </c>
      <c r="P21" s="117">
        <v>6718.7</v>
      </c>
      <c r="Q21" s="79">
        <v>6766.8</v>
      </c>
      <c r="R21" s="79">
        <v>48.100000000000364</v>
      </c>
      <c r="S21" s="79">
        <v>10.13271539919957</v>
      </c>
    </row>
    <row r="22" spans="1:19" x14ac:dyDescent="0.2">
      <c r="A22" s="79" t="s">
        <v>523</v>
      </c>
      <c r="B22" s="79" t="s">
        <v>94</v>
      </c>
      <c r="C22" s="79" t="s">
        <v>89</v>
      </c>
      <c r="D22" s="79">
        <v>7277</v>
      </c>
      <c r="E22" s="79">
        <v>335.7</v>
      </c>
      <c r="F22" s="79" t="s">
        <v>501</v>
      </c>
      <c r="G22" s="79" t="s">
        <v>502</v>
      </c>
      <c r="H22" s="81" t="s">
        <v>292</v>
      </c>
      <c r="I22" s="81" t="s">
        <v>292</v>
      </c>
      <c r="J22" s="81" t="s">
        <v>292</v>
      </c>
      <c r="K22" s="81" t="s">
        <v>503</v>
      </c>
      <c r="L22" s="81" t="s">
        <v>504</v>
      </c>
      <c r="M22" s="81" t="s">
        <v>504</v>
      </c>
      <c r="N22" s="81" t="s">
        <v>505</v>
      </c>
      <c r="O22" s="81" t="s">
        <v>506</v>
      </c>
      <c r="P22" s="117">
        <v>6708.9</v>
      </c>
      <c r="Q22" s="79">
        <v>6740.9</v>
      </c>
      <c r="R22" s="79">
        <v>32</v>
      </c>
      <c r="S22" s="79">
        <v>9.5323205242776297</v>
      </c>
    </row>
    <row r="23" spans="1:19" x14ac:dyDescent="0.2">
      <c r="A23" s="79" t="s">
        <v>524</v>
      </c>
      <c r="B23" s="79" t="s">
        <v>94</v>
      </c>
      <c r="C23" s="79" t="s">
        <v>89</v>
      </c>
      <c r="D23" s="79">
        <v>7278</v>
      </c>
      <c r="E23" s="79">
        <v>362.7</v>
      </c>
      <c r="F23" s="79" t="s">
        <v>501</v>
      </c>
      <c r="G23" s="79" t="s">
        <v>502</v>
      </c>
      <c r="H23" s="81" t="s">
        <v>292</v>
      </c>
      <c r="I23" s="81" t="s">
        <v>292</v>
      </c>
      <c r="J23" s="81" t="s">
        <v>292</v>
      </c>
      <c r="K23" s="81" t="s">
        <v>503</v>
      </c>
      <c r="L23" s="81" t="s">
        <v>504</v>
      </c>
      <c r="M23" s="81" t="s">
        <v>504</v>
      </c>
      <c r="N23" s="81" t="s">
        <v>505</v>
      </c>
      <c r="O23" s="81" t="s">
        <v>506</v>
      </c>
      <c r="P23" s="117">
        <v>6728</v>
      </c>
      <c r="Q23" s="79">
        <v>6750.1</v>
      </c>
      <c r="R23" s="79">
        <v>22.100000000000364</v>
      </c>
      <c r="S23" s="79">
        <v>6.0931899641578067</v>
      </c>
    </row>
    <row r="24" spans="1:19" x14ac:dyDescent="0.2">
      <c r="A24" s="84" t="s">
        <v>525</v>
      </c>
      <c r="B24" s="84" t="s">
        <v>94</v>
      </c>
      <c r="C24" s="84" t="s">
        <v>89</v>
      </c>
      <c r="D24" s="84">
        <v>7279</v>
      </c>
      <c r="E24" s="84">
        <v>312.10000000000002</v>
      </c>
      <c r="F24" s="84" t="s">
        <v>501</v>
      </c>
      <c r="G24" s="84" t="s">
        <v>502</v>
      </c>
      <c r="H24" s="85" t="s">
        <v>503</v>
      </c>
      <c r="I24" s="84" t="s">
        <v>507</v>
      </c>
      <c r="J24" s="85" t="s">
        <v>292</v>
      </c>
      <c r="K24" s="84" t="s">
        <v>510</v>
      </c>
      <c r="L24" s="85" t="s">
        <v>504</v>
      </c>
      <c r="M24" s="85" t="s">
        <v>504</v>
      </c>
      <c r="N24" s="85" t="s">
        <v>505</v>
      </c>
      <c r="O24" s="85" t="s">
        <v>506</v>
      </c>
      <c r="P24" s="118">
        <v>6723.1</v>
      </c>
      <c r="Q24" s="84">
        <v>6780.7</v>
      </c>
      <c r="R24" s="84">
        <v>57.599999999999454</v>
      </c>
      <c r="S24" s="84">
        <v>18.455623197692873</v>
      </c>
    </row>
    <row r="26" spans="1:19" x14ac:dyDescent="0.2">
      <c r="A26" s="7" t="s">
        <v>529</v>
      </c>
    </row>
    <row r="27" spans="1:19" x14ac:dyDescent="0.2">
      <c r="A27" s="7" t="s">
        <v>530</v>
      </c>
    </row>
    <row r="28" spans="1:19" x14ac:dyDescent="0.2">
      <c r="A28" s="7" t="s">
        <v>531</v>
      </c>
    </row>
  </sheetData>
  <mergeCells count="14">
    <mergeCell ref="F3:J3"/>
    <mergeCell ref="A3:A4"/>
    <mergeCell ref="B3:B4"/>
    <mergeCell ref="C3:C4"/>
    <mergeCell ref="D3:D4"/>
    <mergeCell ref="E3:E4"/>
    <mergeCell ref="R3:R4"/>
    <mergeCell ref="S3:S4"/>
    <mergeCell ref="K3:K4"/>
    <mergeCell ref="L3:L4"/>
    <mergeCell ref="M3:N3"/>
    <mergeCell ref="O3:O4"/>
    <mergeCell ref="P3:P4"/>
    <mergeCell ref="Q3:Q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Appendix 2</vt:lpstr>
      <vt:lpstr>Appendix 3</vt:lpstr>
      <vt:lpstr>Appendix 5</vt:lpstr>
      <vt:lpstr>Appendix 6</vt:lpstr>
      <vt:lpstr>Appendix 7</vt:lpstr>
      <vt:lpstr>Appendix 8</vt:lpstr>
      <vt:lpstr>Appendix 10</vt:lpstr>
      <vt:lpstr>Appendix 11</vt:lpstr>
      <vt:lpstr>Appendix 12</vt:lpstr>
      <vt:lpstr>Appendix 13</vt:lpstr>
      <vt:lpstr>Appendix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Morrison</dc:creator>
  <cp:lastModifiedBy>Sarah Morrison</cp:lastModifiedBy>
  <dcterms:created xsi:type="dcterms:W3CDTF">2022-02-23T14:57:12Z</dcterms:created>
  <dcterms:modified xsi:type="dcterms:W3CDTF">2022-02-23T16:00:18Z</dcterms:modified>
</cp:coreProperties>
</file>