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omeblue01\nspv44\DUDE\Desktop\Thesis20210425\ThesisSubmission\"/>
    </mc:Choice>
  </mc:AlternateContent>
  <bookViews>
    <workbookView xWindow="0" yWindow="0" windowWidth="19200" windowHeight="7050" activeTab="3"/>
  </bookViews>
  <sheets>
    <sheet name="Brusquet" sheetId="1" r:id="rId1"/>
    <sheet name="Brusquet_Profiles" sheetId="2" r:id="rId2"/>
    <sheet name="Laval" sheetId="3" r:id="rId3"/>
    <sheet name="Laval_Tau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5" l="1"/>
  <c r="L31" i="5"/>
  <c r="K31" i="5"/>
  <c r="J31" i="5"/>
  <c r="I31" i="5"/>
  <c r="H31" i="5"/>
  <c r="G31" i="5"/>
  <c r="F31" i="5"/>
  <c r="E31" i="5"/>
  <c r="D31" i="5"/>
  <c r="M30" i="5"/>
  <c r="L30" i="5"/>
  <c r="K30" i="5"/>
  <c r="W20" i="5" s="1"/>
  <c r="J30" i="5"/>
  <c r="I30" i="5"/>
  <c r="H30" i="5"/>
  <c r="G30" i="5"/>
  <c r="S13" i="5" s="1"/>
  <c r="F30" i="5"/>
  <c r="E30" i="5"/>
  <c r="D30" i="5"/>
  <c r="X22" i="5"/>
  <c r="T22" i="5"/>
  <c r="R22" i="5"/>
  <c r="X21" i="5"/>
  <c r="V21" i="5"/>
  <c r="R21" i="5"/>
  <c r="Q21" i="5"/>
  <c r="T20" i="5"/>
  <c r="X19" i="5"/>
  <c r="W19" i="5"/>
  <c r="P19" i="5"/>
  <c r="X18" i="5"/>
  <c r="P18" i="5"/>
  <c r="U17" i="5"/>
  <c r="T17" i="5"/>
  <c r="P17" i="5"/>
  <c r="X16" i="5"/>
  <c r="T16" i="5"/>
  <c r="R16" i="5"/>
  <c r="X15" i="5"/>
  <c r="V15" i="5"/>
  <c r="R15" i="5"/>
  <c r="Q15" i="5"/>
  <c r="V14" i="5"/>
  <c r="U14" i="5"/>
  <c r="R14" i="5"/>
  <c r="Q14" i="5"/>
  <c r="V13" i="5"/>
  <c r="R13" i="5"/>
  <c r="X12" i="5"/>
  <c r="W12" i="5"/>
  <c r="T12" i="5"/>
  <c r="S12" i="5"/>
  <c r="P12" i="5"/>
  <c r="X11" i="5"/>
  <c r="T11" i="5"/>
  <c r="S11" i="5"/>
  <c r="X10" i="5"/>
  <c r="W10" i="5"/>
  <c r="T10" i="5"/>
  <c r="S10" i="5"/>
  <c r="P10" i="5"/>
  <c r="X9" i="5"/>
  <c r="U9" i="5"/>
  <c r="T9" i="5"/>
  <c r="Q9" i="5"/>
  <c r="P9" i="5"/>
  <c r="V8" i="5"/>
  <c r="U8" i="5"/>
  <c r="R8" i="5"/>
  <c r="Q8" i="5"/>
  <c r="W7" i="5"/>
  <c r="V7" i="5"/>
  <c r="S7" i="5"/>
  <c r="R7" i="5"/>
  <c r="X6" i="5"/>
  <c r="W6" i="5"/>
  <c r="T6" i="5"/>
  <c r="S6" i="5"/>
  <c r="P6" i="5"/>
  <c r="X5" i="5"/>
  <c r="U5" i="5"/>
  <c r="T5" i="5"/>
  <c r="Q5" i="5"/>
  <c r="P5" i="5"/>
  <c r="V4" i="5"/>
  <c r="U4" i="5"/>
  <c r="R4" i="5"/>
  <c r="Q4" i="5"/>
  <c r="W13" i="5" l="1"/>
  <c r="S18" i="5"/>
  <c r="W22" i="5"/>
  <c r="S4" i="5"/>
  <c r="W4" i="5"/>
  <c r="R5" i="5"/>
  <c r="V5" i="5"/>
  <c r="Q6" i="5"/>
  <c r="U6" i="5"/>
  <c r="P7" i="5"/>
  <c r="T7" i="5"/>
  <c r="X7" i="5"/>
  <c r="S8" i="5"/>
  <c r="W8" i="5"/>
  <c r="R9" i="5"/>
  <c r="V9" i="5"/>
  <c r="Q10" i="5"/>
  <c r="U10" i="5"/>
  <c r="P11" i="5"/>
  <c r="U11" i="5"/>
  <c r="Q12" i="5"/>
  <c r="U12" i="5"/>
  <c r="P13" i="5"/>
  <c r="T13" i="5"/>
  <c r="X13" i="5"/>
  <c r="S14" i="5"/>
  <c r="X14" i="5"/>
  <c r="T15" i="5"/>
  <c r="P16" i="5"/>
  <c r="U16" i="5"/>
  <c r="Q17" i="5"/>
  <c r="V17" i="5"/>
  <c r="T18" i="5"/>
  <c r="S19" i="5"/>
  <c r="P20" i="5"/>
  <c r="X20" i="5"/>
  <c r="T21" i="5"/>
  <c r="P22" i="5"/>
  <c r="U22" i="5"/>
  <c r="P4" i="5"/>
  <c r="T4" i="5"/>
  <c r="X4" i="5"/>
  <c r="S5" i="5"/>
  <c r="W5" i="5"/>
  <c r="R6" i="5"/>
  <c r="V6" i="5"/>
  <c r="Q7" i="5"/>
  <c r="U7" i="5"/>
  <c r="P8" i="5"/>
  <c r="T8" i="5"/>
  <c r="X8" i="5"/>
  <c r="S9" i="5"/>
  <c r="W9" i="5"/>
  <c r="R10" i="5"/>
  <c r="V10" i="5"/>
  <c r="Q11" i="5"/>
  <c r="W11" i="5"/>
  <c r="R12" i="5"/>
  <c r="V12" i="5"/>
  <c r="Q13" i="5"/>
  <c r="U13" i="5"/>
  <c r="P14" i="5"/>
  <c r="T14" i="5"/>
  <c r="P15" i="5"/>
  <c r="U15" i="5"/>
  <c r="Q16" i="5"/>
  <c r="V16" i="5"/>
  <c r="R17" i="5"/>
  <c r="X17" i="5"/>
  <c r="W18" i="5"/>
  <c r="T19" i="5"/>
  <c r="S20" i="5"/>
  <c r="P21" i="5"/>
  <c r="U21" i="5"/>
  <c r="Q22" i="5"/>
  <c r="V22" i="5"/>
  <c r="R20" i="5"/>
  <c r="V20" i="5"/>
  <c r="W14" i="5"/>
  <c r="S15" i="5"/>
  <c r="W15" i="5"/>
  <c r="S16" i="5"/>
  <c r="W16" i="5"/>
  <c r="S17" i="5"/>
  <c r="W17" i="5"/>
  <c r="Q18" i="5"/>
  <c r="U18" i="5"/>
  <c r="Q19" i="5"/>
  <c r="U19" i="5"/>
  <c r="Q20" i="5"/>
  <c r="U20" i="5"/>
  <c r="S21" i="5"/>
  <c r="W21" i="5"/>
  <c r="S22" i="5"/>
  <c r="R11" i="5"/>
  <c r="V11" i="5"/>
  <c r="R18" i="5"/>
  <c r="V18" i="5"/>
  <c r="R19" i="5"/>
  <c r="V19" i="5"/>
</calcChain>
</file>

<file path=xl/sharedStrings.xml><?xml version="1.0" encoding="utf-8"?>
<sst xmlns="http://schemas.openxmlformats.org/spreadsheetml/2006/main" count="921" uniqueCount="155">
  <si>
    <t>General INFO</t>
  </si>
  <si>
    <t>Sr</t>
  </si>
  <si>
    <t>SiO2</t>
  </si>
  <si>
    <t>Al2O3</t>
  </si>
  <si>
    <t>Fe2O3</t>
  </si>
  <si>
    <t>MnO</t>
  </si>
  <si>
    <t>MgO</t>
  </si>
  <si>
    <t>CaO</t>
  </si>
  <si>
    <t>Na2O</t>
  </si>
  <si>
    <t>K2O</t>
  </si>
  <si>
    <t>TiO2</t>
  </si>
  <si>
    <t>P2O5</t>
  </si>
  <si>
    <t>PF</t>
  </si>
  <si>
    <t>Total</t>
  </si>
  <si>
    <t>Li</t>
  </si>
  <si>
    <t>Sample ID</t>
  </si>
  <si>
    <t>Sample type</t>
  </si>
  <si>
    <t>Description</t>
  </si>
  <si>
    <t>N</t>
  </si>
  <si>
    <t>E</t>
  </si>
  <si>
    <t>Collection date</t>
  </si>
  <si>
    <t>d13C</t>
  </si>
  <si>
    <t>%</t>
  </si>
  <si>
    <t>ppm</t>
  </si>
  <si>
    <t>DRA16-14 &lt;63um</t>
  </si>
  <si>
    <t>DRA16-14 63-500</t>
  </si>
  <si>
    <t>&lt; L.D.</t>
  </si>
  <si>
    <t>DRA16-14 &gt;500</t>
  </si>
  <si>
    <t>DRA16-15</t>
  </si>
  <si>
    <t>DRA16-26 &lt;63um</t>
  </si>
  <si>
    <t>DRA16-26 63-500</t>
  </si>
  <si>
    <t>DRA16-26 &gt;500</t>
  </si>
  <si>
    <t>DRA16-47</t>
  </si>
  <si>
    <t>DRA18-101</t>
  </si>
  <si>
    <t>DRA16-27</t>
  </si>
  <si>
    <t>DRA16-31</t>
  </si>
  <si>
    <t>DRA18-104</t>
  </si>
  <si>
    <t>DRA16-28</t>
  </si>
  <si>
    <t>DRA16-29</t>
  </si>
  <si>
    <t>DRA16-32</t>
  </si>
  <si>
    <t>DRA16-33</t>
  </si>
  <si>
    <t>DRA18-103</t>
  </si>
  <si>
    <t>87.1</t>
  </si>
  <si>
    <t>DRA16-30</t>
  </si>
  <si>
    <t>Soil</t>
  </si>
  <si>
    <t>DRA16-34</t>
  </si>
  <si>
    <t>CB4 5.11.16</t>
  </si>
  <si>
    <t>CB8 5.11.16</t>
  </si>
  <si>
    <t>CB12 5.11.16</t>
  </si>
  <si>
    <t>CB24 5.11.16</t>
  </si>
  <si>
    <t>CB2 7.8.18</t>
  </si>
  <si>
    <t>CB4 7.8.18</t>
  </si>
  <si>
    <t>CB10 7.8.18</t>
  </si>
  <si>
    <t>CB24 7.8.18</t>
  </si>
  <si>
    <t>DRA18-106</t>
  </si>
  <si>
    <t>FeO2?</t>
  </si>
  <si>
    <t>DRA18-100</t>
  </si>
  <si>
    <t>Secondary evaporites?</t>
  </si>
  <si>
    <t>DRA-TR-I</t>
  </si>
  <si>
    <t>DRA-TR-G</t>
  </si>
  <si>
    <t>DRA-TR-H</t>
  </si>
  <si>
    <t>DRA-TR-F</t>
  </si>
  <si>
    <t>Gauging station</t>
  </si>
  <si>
    <t>Gauging station; coarse sediment</t>
  </si>
  <si>
    <t>Unweathered black marl, very dark, soft and clayly on touch</t>
  </si>
  <si>
    <t>Upstream, gravel</t>
  </si>
  <si>
    <t xml:space="preserve">Weathered shale (orange-brown color) </t>
  </si>
  <si>
    <t>‰</t>
  </si>
  <si>
    <t xml:space="preserve">TOC </t>
  </si>
  <si>
    <t>-</t>
  </si>
  <si>
    <t xml:space="preserve">Re </t>
  </si>
  <si>
    <t>ppb</t>
  </si>
  <si>
    <t>S</t>
  </si>
  <si>
    <t>CO2 measuerments</t>
  </si>
  <si>
    <t>Location/Description</t>
  </si>
  <si>
    <t>Profile 1: bedrock structure still intact; dark grey</t>
  </si>
  <si>
    <t>Sampling depth (cm)</t>
  </si>
  <si>
    <t>Profile 1: evidence for surface weathering (cracking) and browner; still visible structure</t>
  </si>
  <si>
    <t>Profile 1:  Structure intact; but lighter brown/light grey</t>
  </si>
  <si>
    <t>Profile 1: no structure; mixed litter - fungi + roots</t>
  </si>
  <si>
    <t xml:space="preserve">Profile 2: weathering profile developed under limited vegetation; blue/grey fresh bedrock clasts </t>
  </si>
  <si>
    <t>Profile 2: saprolite; clear structure, but some colour Change  + more friable</t>
  </si>
  <si>
    <t>Profile 2: saprolite; lighter grey; fine material</t>
  </si>
  <si>
    <t>Profile 2: mix of  base of litter, no structure</t>
  </si>
  <si>
    <t>TOC</t>
  </si>
  <si>
    <t>Re</t>
  </si>
  <si>
    <t>DRA16-5 &lt;63um</t>
  </si>
  <si>
    <t>DRA16-5 63-500</t>
  </si>
  <si>
    <t>DRA16-5 &gt;500</t>
  </si>
  <si>
    <t>DRA16-6</t>
  </si>
  <si>
    <t>DRA16-40</t>
  </si>
  <si>
    <t>DRA16-22</t>
  </si>
  <si>
    <t>DRA17-17</t>
  </si>
  <si>
    <t>DRA17-19</t>
  </si>
  <si>
    <t>DRA17-42</t>
  </si>
  <si>
    <t>DRA17-44</t>
  </si>
  <si>
    <t>DRA16-74</t>
  </si>
  <si>
    <t>DRA16-76</t>
  </si>
  <si>
    <t>DRA16-78</t>
  </si>
  <si>
    <t>DRA16-80</t>
  </si>
  <si>
    <t>DRA16-81</t>
  </si>
  <si>
    <t>DRA16-20</t>
  </si>
  <si>
    <t>DRA16-21</t>
  </si>
  <si>
    <t>DRA17-16</t>
  </si>
  <si>
    <t>DRA17-22</t>
  </si>
  <si>
    <t>DRA16-75</t>
  </si>
  <si>
    <t>DRA18-12</t>
  </si>
  <si>
    <t>DRA16-79</t>
  </si>
  <si>
    <t>DRA18-14</t>
  </si>
  <si>
    <t>DRA17-15</t>
  </si>
  <si>
    <t>DRA16-23</t>
  </si>
  <si>
    <t>CL9 25.11.16</t>
  </si>
  <si>
    <t>CL14 25.11.16</t>
  </si>
  <si>
    <t>CL19 25.11.16</t>
  </si>
  <si>
    <t>CL23 25.11.16</t>
  </si>
  <si>
    <t>CL25 25.11.16</t>
  </si>
  <si>
    <t>CL33 25.11.16</t>
  </si>
  <si>
    <t>CL44 25.11.16</t>
  </si>
  <si>
    <t>CL2 29.6.17</t>
  </si>
  <si>
    <t>CL4 29.6.17</t>
  </si>
  <si>
    <t>CL9 29.6.17</t>
  </si>
  <si>
    <t>CL13 29.6.17</t>
  </si>
  <si>
    <t>CL17 29.6.17</t>
  </si>
  <si>
    <t>DRA17-10</t>
  </si>
  <si>
    <t>Weathered pyrite</t>
  </si>
  <si>
    <t>DRA17-11</t>
  </si>
  <si>
    <t xml:space="preserve">Pyrite vein </t>
  </si>
  <si>
    <t>Saprolite</t>
  </si>
  <si>
    <t>Saprolite/colluvium</t>
  </si>
  <si>
    <t>Soil; litter weathered clasts</t>
  </si>
  <si>
    <t>Rock-drilled H9</t>
  </si>
  <si>
    <t>Rock-drilled H11</t>
  </si>
  <si>
    <t>Rock-drilled H13</t>
  </si>
  <si>
    <t>Rock-drilled H14</t>
  </si>
  <si>
    <t>Rock-drilled H4</t>
  </si>
  <si>
    <t>Rock-drilled H5</t>
  </si>
  <si>
    <t>Rock-drilled H6</t>
  </si>
  <si>
    <t>Rock-drilled H7</t>
  </si>
  <si>
    <t>Rock-drilled H8</t>
  </si>
  <si>
    <t>Rock-surface H9 (fresh)</t>
  </si>
  <si>
    <t>Rock-surface H11</t>
  </si>
  <si>
    <t>Rock-surface H4</t>
  </si>
  <si>
    <t>Rock-surface H6</t>
  </si>
  <si>
    <t>Rock-surface H7</t>
  </si>
  <si>
    <t>Rock-surface H9</t>
  </si>
  <si>
    <t>Bed load</t>
  </si>
  <si>
    <t>Suspended load</t>
  </si>
  <si>
    <t>Surface rock</t>
  </si>
  <si>
    <t>d34S</t>
  </si>
  <si>
    <t>Tau (Ti)</t>
  </si>
  <si>
    <t>ug/g</t>
  </si>
  <si>
    <t>Suspended sediment</t>
  </si>
  <si>
    <t>Average</t>
  </si>
  <si>
    <t>Max</t>
  </si>
  <si>
    <t>Least weathered samples - parent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</si>
</sst>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0.000"/>
    <numFmt numFmtId="166" formatCode="0.0000"/>
    <numFmt numFmtId="167" formatCode="0.00000"/>
    <numFmt numFmtId="168" formatCode="0.0E+00"/>
  </numFmts>
  <fonts count="12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  <font>
      <sz val="11"/>
      <color rgb="FFFF0000"/>
      <name val="Cambria"/>
      <family val="1"/>
    </font>
    <font>
      <b/>
      <sz val="11"/>
      <color rgb="FFFF0000"/>
      <name val="Cambria"/>
      <family val="1"/>
    </font>
    <font>
      <b/>
      <sz val="11"/>
      <name val="Cambria"/>
      <family val="1"/>
    </font>
    <font>
      <sz val="11"/>
      <color rgb="FF000000"/>
      <name val="Cambria"/>
      <family val="1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1"/>
      <color rgb="FF222222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9" fillId="0" borderId="0"/>
    <xf numFmtId="0" fontId="10" fillId="0" borderId="0"/>
  </cellStyleXfs>
  <cellXfs count="62">
    <xf numFmtId="0" fontId="0" fillId="0" borderId="0" xfId="0"/>
    <xf numFmtId="0" fontId="3" fillId="0" borderId="0" xfId="0" applyFont="1" applyFill="1" applyBorder="1"/>
    <xf numFmtId="0" fontId="2" fillId="0" borderId="0" xfId="0" applyFont="1" applyBorder="1"/>
    <xf numFmtId="17" fontId="2" fillId="0" borderId="0" xfId="0" applyNumberFormat="1" applyFont="1" applyBorder="1"/>
    <xf numFmtId="2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14" fontId="2" fillId="0" borderId="0" xfId="0" applyNumberFormat="1" applyFont="1" applyBorder="1"/>
    <xf numFmtId="164" fontId="2" fillId="0" borderId="0" xfId="0" applyNumberFormat="1" applyFont="1" applyFill="1" applyBorder="1" applyAlignment="1">
      <alignment horizontal="center" vertical="center"/>
    </xf>
    <xf numFmtId="14" fontId="4" fillId="0" borderId="0" xfId="0" applyNumberFormat="1" applyFont="1" applyFill="1" applyBorder="1"/>
    <xf numFmtId="14" fontId="4" fillId="0" borderId="0" xfId="1" applyNumberFormat="1" applyFont="1" applyFill="1" applyBorder="1"/>
    <xf numFmtId="164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NumberFormat="1" applyFont="1" applyBorder="1"/>
    <xf numFmtId="2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166" fontId="2" fillId="0" borderId="0" xfId="0" applyNumberFormat="1" applyFont="1" applyBorder="1" applyAlignment="1">
      <alignment horizontal="center"/>
    </xf>
    <xf numFmtId="167" fontId="2" fillId="0" borderId="0" xfId="0" applyNumberFormat="1" applyFont="1" applyBorder="1"/>
    <xf numFmtId="164" fontId="2" fillId="0" borderId="0" xfId="0" quotePrefix="1" applyNumberFormat="1" applyFont="1" applyBorder="1" applyAlignment="1">
      <alignment horizontal="center"/>
    </xf>
    <xf numFmtId="2" fontId="2" fillId="0" borderId="0" xfId="0" quotePrefix="1" applyNumberFormat="1" applyFont="1" applyFill="1" applyBorder="1" applyAlignment="1">
      <alignment horizontal="center"/>
    </xf>
    <xf numFmtId="2" fontId="2" fillId="0" borderId="0" xfId="0" applyNumberFormat="1" applyFont="1" applyBorder="1"/>
    <xf numFmtId="0" fontId="8" fillId="0" borderId="0" xfId="0" applyFont="1" applyBorder="1" applyAlignment="1">
      <alignment horizontal="left" vertical="center" wrapText="1"/>
    </xf>
    <xf numFmtId="2" fontId="6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2" fontId="2" fillId="0" borderId="0" xfId="0" applyNumberFormat="1" applyFont="1" applyFill="1" applyBorder="1"/>
    <xf numFmtId="0" fontId="8" fillId="0" borderId="0" xfId="0" applyFont="1" applyFill="1" applyBorder="1" applyAlignment="1">
      <alignment horizontal="left" vertical="center" wrapText="1"/>
    </xf>
    <xf numFmtId="1" fontId="2" fillId="0" borderId="0" xfId="0" applyNumberFormat="1" applyFont="1" applyFill="1" applyBorder="1" applyAlignment="1">
      <alignment horizontal="center"/>
    </xf>
    <xf numFmtId="167" fontId="2" fillId="0" borderId="0" xfId="0" applyNumberFormat="1" applyFont="1" applyFill="1" applyBorder="1"/>
    <xf numFmtId="14" fontId="2" fillId="0" borderId="0" xfId="0" applyNumberFormat="1" applyFont="1" applyFill="1" applyBorder="1"/>
    <xf numFmtId="164" fontId="2" fillId="0" borderId="0" xfId="0" applyNumberFormat="1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168" fontId="2" fillId="0" borderId="0" xfId="0" applyNumberFormat="1" applyFont="1" applyFill="1" applyBorder="1" applyAlignment="1">
      <alignment horizontal="center"/>
    </xf>
    <xf numFmtId="11" fontId="2" fillId="0" borderId="0" xfId="0" applyNumberFormat="1" applyFont="1" applyFill="1" applyBorder="1" applyAlignment="1">
      <alignment horizontal="center"/>
    </xf>
    <xf numFmtId="11" fontId="2" fillId="0" borderId="0" xfId="0" applyNumberFormat="1" applyFont="1" applyFill="1" applyBorder="1"/>
    <xf numFmtId="14" fontId="4" fillId="0" borderId="0" xfId="0" applyNumberFormat="1" applyFont="1" applyBorder="1"/>
    <xf numFmtId="164" fontId="5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/>
    <xf numFmtId="0" fontId="11" fillId="0" borderId="0" xfId="0" applyFont="1" applyFill="1" applyBorder="1" applyAlignment="1">
      <alignment horizontal="center"/>
    </xf>
    <xf numFmtId="17" fontId="2" fillId="0" borderId="0" xfId="0" applyNumberFormat="1" applyFont="1" applyFill="1" applyBorder="1"/>
    <xf numFmtId="2" fontId="2" fillId="0" borderId="0" xfId="0" applyNumberFormat="1" applyFont="1" applyAlignment="1">
      <alignment horizontal="center"/>
    </xf>
    <xf numFmtId="0" fontId="4" fillId="0" borderId="0" xfId="3" applyFont="1" applyBorder="1"/>
    <xf numFmtId="0" fontId="2" fillId="0" borderId="0" xfId="0" applyFont="1" applyAlignment="1">
      <alignment horizontal="center"/>
    </xf>
    <xf numFmtId="0" fontId="2" fillId="3" borderId="0" xfId="0" applyFont="1" applyFill="1"/>
    <xf numFmtId="164" fontId="2" fillId="3" borderId="0" xfId="0" applyNumberFormat="1" applyFont="1" applyFill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</cellXfs>
  <cellStyles count="4">
    <cellStyle name="Bad" xfId="1" builtinId="27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8"/>
  <sheetViews>
    <sheetView zoomScale="94" zoomScaleNormal="94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B1" sqref="AB1:BU1048576"/>
    </sheetView>
  </sheetViews>
  <sheetFormatPr defaultColWidth="9.1796875" defaultRowHeight="14.5" x14ac:dyDescent="0.35"/>
  <cols>
    <col min="1" max="1" width="16.6328125" style="2" bestFit="1" customWidth="1"/>
    <col min="2" max="2" width="21.26953125" style="2" bestFit="1" customWidth="1"/>
    <col min="3" max="3" width="17.36328125" style="2" customWidth="1"/>
    <col min="4" max="4" width="9.90625" style="2" bestFit="1" customWidth="1"/>
    <col min="5" max="5" width="8.81640625" style="2" bestFit="1" customWidth="1"/>
    <col min="6" max="6" width="14" style="2" bestFit="1" customWidth="1"/>
    <col min="7" max="7" width="7.90625" style="2" customWidth="1"/>
    <col min="8" max="8" width="14.1796875" style="2" customWidth="1"/>
    <col min="9" max="9" width="12.54296875" style="2" customWidth="1"/>
    <col min="10" max="10" width="5.81640625" style="5" bestFit="1" customWidth="1"/>
    <col min="11" max="12" width="5.81640625" style="5" customWidth="1"/>
    <col min="13" max="13" width="5.90625" style="2" bestFit="1" customWidth="1"/>
    <col min="14" max="14" width="6.08984375" style="2" bestFit="1" customWidth="1"/>
    <col min="15" max="15" width="6.36328125" style="2" bestFit="1" customWidth="1"/>
    <col min="16" max="18" width="5.90625" style="2" bestFit="1" customWidth="1"/>
    <col min="19" max="19" width="5.54296875" style="2" bestFit="1" customWidth="1"/>
    <col min="20" max="20" width="4.81640625" style="2" bestFit="1" customWidth="1"/>
    <col min="21" max="23" width="5.90625" style="2" bestFit="1" customWidth="1"/>
    <col min="24" max="24" width="7.08984375" style="2" bestFit="1" customWidth="1"/>
    <col min="25" max="25" width="3.453125" style="2" customWidth="1"/>
    <col min="26" max="26" width="4.81640625" style="2" bestFit="1" customWidth="1"/>
    <col min="27" max="27" width="5.81640625" style="5" customWidth="1"/>
    <col min="28" max="31" width="4.81640625" style="2" bestFit="1" customWidth="1"/>
    <col min="32" max="32" width="5.90625" style="2" bestFit="1" customWidth="1"/>
    <col min="33" max="39" width="4.81640625" style="2" bestFit="1" customWidth="1"/>
    <col min="40" max="41" width="5.90625" style="2" bestFit="1" customWidth="1"/>
    <col min="42" max="46" width="4.81640625" style="2" bestFit="1" customWidth="1"/>
    <col min="47" max="48" width="5.90625" style="2" bestFit="1" customWidth="1"/>
    <col min="49" max="53" width="4.81640625" style="2" bestFit="1" customWidth="1"/>
    <col min="54" max="54" width="5.90625" style="2" bestFit="1" customWidth="1"/>
    <col min="55" max="59" width="4.81640625" style="2" bestFit="1" customWidth="1"/>
    <col min="60" max="60" width="5.90625" style="2" bestFit="1" customWidth="1"/>
    <col min="61" max="61" width="4.81640625" style="2" bestFit="1" customWidth="1"/>
    <col min="62" max="68" width="5.90625" style="2" bestFit="1" customWidth="1"/>
    <col min="69" max="69" width="7.08984375" style="2" bestFit="1" customWidth="1"/>
    <col min="70" max="71" width="5.90625" style="2" bestFit="1" customWidth="1"/>
    <col min="72" max="72" width="3" style="2" customWidth="1"/>
    <col min="87" max="87" width="8.7265625" style="2" customWidth="1"/>
    <col min="88" max="16384" width="9.1796875" style="2"/>
  </cols>
  <sheetData>
    <row r="1" spans="1:72" x14ac:dyDescent="0.35">
      <c r="A1" s="60" t="s">
        <v>0</v>
      </c>
      <c r="B1" s="60"/>
      <c r="C1" s="60"/>
      <c r="D1" s="60"/>
      <c r="E1" s="60"/>
      <c r="F1" s="60"/>
      <c r="G1" s="15" t="s">
        <v>21</v>
      </c>
      <c r="H1" s="15" t="s">
        <v>68</v>
      </c>
      <c r="I1" s="16" t="s">
        <v>70</v>
      </c>
      <c r="J1" s="16" t="s">
        <v>72</v>
      </c>
      <c r="K1" s="16" t="s">
        <v>148</v>
      </c>
      <c r="L1" s="16"/>
      <c r="M1" s="18" t="s">
        <v>2</v>
      </c>
      <c r="N1" s="18" t="s">
        <v>3</v>
      </c>
      <c r="O1" s="18" t="s">
        <v>4</v>
      </c>
      <c r="P1" s="18" t="s">
        <v>5</v>
      </c>
      <c r="Q1" s="18" t="s">
        <v>6</v>
      </c>
      <c r="R1" s="18" t="s">
        <v>7</v>
      </c>
      <c r="S1" s="18" t="s">
        <v>8</v>
      </c>
      <c r="T1" s="18" t="s">
        <v>9</v>
      </c>
      <c r="U1" s="18" t="s">
        <v>10</v>
      </c>
      <c r="V1" s="18" t="s">
        <v>11</v>
      </c>
      <c r="W1" s="18" t="s">
        <v>12</v>
      </c>
      <c r="X1" s="18" t="s">
        <v>13</v>
      </c>
      <c r="Z1" s="18" t="s">
        <v>14</v>
      </c>
      <c r="AA1" s="16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</row>
    <row r="2" spans="1:72" x14ac:dyDescent="0.35">
      <c r="A2" s="2" t="s">
        <v>15</v>
      </c>
      <c r="B2" s="2" t="s">
        <v>16</v>
      </c>
      <c r="C2" s="2" t="s">
        <v>74</v>
      </c>
      <c r="D2" s="2" t="s">
        <v>18</v>
      </c>
      <c r="E2" s="2" t="s">
        <v>19</v>
      </c>
      <c r="F2" s="2" t="s">
        <v>20</v>
      </c>
      <c r="G2" s="14" t="s">
        <v>67</v>
      </c>
      <c r="H2" s="14" t="s">
        <v>22</v>
      </c>
      <c r="I2" s="17" t="s">
        <v>71</v>
      </c>
      <c r="J2" s="17" t="s">
        <v>22</v>
      </c>
      <c r="K2" s="14" t="s">
        <v>67</v>
      </c>
      <c r="L2" s="14"/>
      <c r="M2" s="32" t="s">
        <v>22</v>
      </c>
      <c r="N2" s="32" t="s">
        <v>22</v>
      </c>
      <c r="O2" s="32" t="s">
        <v>22</v>
      </c>
      <c r="P2" s="32" t="s">
        <v>22</v>
      </c>
      <c r="Q2" s="32" t="s">
        <v>22</v>
      </c>
      <c r="R2" s="32" t="s">
        <v>22</v>
      </c>
      <c r="S2" s="32" t="s">
        <v>22</v>
      </c>
      <c r="T2" s="32" t="s">
        <v>22</v>
      </c>
      <c r="U2" s="32" t="s">
        <v>22</v>
      </c>
      <c r="V2" s="32" t="s">
        <v>22</v>
      </c>
      <c r="W2" s="32" t="s">
        <v>22</v>
      </c>
      <c r="X2" s="32" t="s">
        <v>22</v>
      </c>
      <c r="Z2" s="32" t="s">
        <v>23</v>
      </c>
      <c r="AA2" s="17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</row>
    <row r="3" spans="1:72" x14ac:dyDescent="0.35">
      <c r="A3" s="2" t="s">
        <v>24</v>
      </c>
      <c r="B3" s="2" t="s">
        <v>145</v>
      </c>
      <c r="C3" s="2" t="s">
        <v>62</v>
      </c>
      <c r="D3" s="19">
        <v>44.160820000000001</v>
      </c>
      <c r="E3" s="19">
        <v>6.3230599999999999</v>
      </c>
      <c r="F3" s="3">
        <v>42583</v>
      </c>
      <c r="G3" s="11">
        <v>-26.611628713709642</v>
      </c>
      <c r="H3" s="4">
        <v>0.87628285094305491</v>
      </c>
      <c r="I3" s="17" t="s">
        <v>69</v>
      </c>
      <c r="J3" s="8" t="s">
        <v>69</v>
      </c>
      <c r="K3" s="8" t="s">
        <v>69</v>
      </c>
      <c r="L3" s="8"/>
      <c r="M3" s="20">
        <v>42.51</v>
      </c>
      <c r="N3" s="20">
        <v>12.7</v>
      </c>
      <c r="O3" s="20">
        <v>3.8650000000000002</v>
      </c>
      <c r="P3" s="23">
        <v>4.87E-2</v>
      </c>
      <c r="Q3" s="20">
        <v>1.702</v>
      </c>
      <c r="R3" s="20">
        <v>16.96</v>
      </c>
      <c r="S3" s="20">
        <v>0.55000000000000004</v>
      </c>
      <c r="T3" s="20">
        <v>2.024</v>
      </c>
      <c r="U3" s="20">
        <v>0.64800000000000002</v>
      </c>
      <c r="V3" s="20">
        <v>0.18</v>
      </c>
      <c r="W3" s="20">
        <v>17.966000000000001</v>
      </c>
      <c r="X3" s="20">
        <v>99.153000000000006</v>
      </c>
      <c r="Z3" s="8" t="s">
        <v>69</v>
      </c>
      <c r="AA3" s="8"/>
      <c r="AB3" s="20"/>
      <c r="AC3" s="21"/>
      <c r="AD3" s="20"/>
      <c r="AE3" s="20"/>
      <c r="AF3" s="20"/>
      <c r="AG3" s="20"/>
      <c r="AH3" s="22"/>
      <c r="AI3" s="20"/>
      <c r="AJ3" s="22"/>
      <c r="AK3" s="22"/>
      <c r="AL3" s="20"/>
      <c r="AM3" s="20"/>
      <c r="AN3" s="20"/>
      <c r="AO3" s="20"/>
      <c r="AP3" s="22"/>
      <c r="AQ3" s="22"/>
      <c r="AR3" s="22"/>
      <c r="AS3" s="22"/>
      <c r="AT3" s="20"/>
      <c r="AU3" s="20"/>
      <c r="AV3" s="20"/>
      <c r="AW3" s="21"/>
      <c r="AX3" s="20"/>
      <c r="AY3" s="20"/>
      <c r="AZ3" s="20"/>
      <c r="BA3" s="22"/>
      <c r="BB3" s="20"/>
      <c r="BC3" s="22"/>
      <c r="BD3" s="22"/>
      <c r="BE3" s="21"/>
      <c r="BF3" s="22"/>
      <c r="BG3" s="22"/>
      <c r="BH3" s="20"/>
      <c r="BI3" s="22"/>
      <c r="BJ3" s="20"/>
      <c r="BK3" s="23"/>
      <c r="BL3" s="20"/>
      <c r="BM3" s="23"/>
      <c r="BN3" s="20"/>
      <c r="BO3" s="23"/>
      <c r="BP3" s="20"/>
      <c r="BQ3" s="23"/>
      <c r="BR3" s="20"/>
      <c r="BS3" s="23"/>
      <c r="BT3" s="14"/>
    </row>
    <row r="4" spans="1:72" x14ac:dyDescent="0.35">
      <c r="A4" s="2" t="s">
        <v>25</v>
      </c>
      <c r="B4" s="2" t="s">
        <v>145</v>
      </c>
      <c r="C4" s="2" t="s">
        <v>62</v>
      </c>
      <c r="D4" s="19">
        <v>44.160820000000001</v>
      </c>
      <c r="E4" s="19">
        <v>6.3230599999999999</v>
      </c>
      <c r="F4" s="3"/>
      <c r="G4" s="8" t="s">
        <v>69</v>
      </c>
      <c r="H4" s="8" t="s">
        <v>69</v>
      </c>
      <c r="I4" s="6">
        <v>2.4018453864263458</v>
      </c>
      <c r="J4" s="8" t="s">
        <v>69</v>
      </c>
      <c r="K4" s="8" t="s">
        <v>69</v>
      </c>
      <c r="L4" s="8"/>
      <c r="M4" s="20">
        <v>32.71</v>
      </c>
      <c r="N4" s="20">
        <v>9.2010000000000005</v>
      </c>
      <c r="O4" s="20">
        <v>4.5890000000000004</v>
      </c>
      <c r="P4" s="23">
        <v>5.2200000000000003E-2</v>
      </c>
      <c r="Q4" s="20">
        <v>1.484</v>
      </c>
      <c r="R4" s="20">
        <v>24.536999999999999</v>
      </c>
      <c r="S4" s="20">
        <v>0.39800000000000002</v>
      </c>
      <c r="T4" s="20">
        <v>1.3660000000000001</v>
      </c>
      <c r="U4" s="20">
        <v>0.43</v>
      </c>
      <c r="V4" s="20">
        <v>0.17</v>
      </c>
      <c r="W4" s="20">
        <v>24.527999999999999</v>
      </c>
      <c r="X4" s="20">
        <v>99.465999999999994</v>
      </c>
      <c r="Z4" s="8" t="s">
        <v>69</v>
      </c>
      <c r="AA4" s="8"/>
      <c r="AB4" s="20"/>
      <c r="AC4" s="21"/>
      <c r="AD4" s="20"/>
      <c r="AE4" s="20"/>
      <c r="AF4" s="20"/>
      <c r="AG4" s="22"/>
      <c r="AH4" s="22"/>
      <c r="AI4" s="20"/>
      <c r="AJ4" s="22"/>
      <c r="AK4" s="22"/>
      <c r="AL4" s="20"/>
      <c r="AM4" s="20"/>
      <c r="AN4" s="20"/>
      <c r="AO4" s="20"/>
      <c r="AP4" s="20"/>
      <c r="AQ4" s="22"/>
      <c r="AR4" s="22"/>
      <c r="AS4" s="22"/>
      <c r="AT4" s="20"/>
      <c r="AU4" s="20"/>
      <c r="AV4" s="20"/>
      <c r="AW4" s="21"/>
      <c r="AX4" s="20"/>
      <c r="AY4" s="20"/>
      <c r="AZ4" s="20"/>
      <c r="BA4" s="22"/>
      <c r="BB4" s="14"/>
      <c r="BC4" s="22"/>
      <c r="BD4" s="22"/>
      <c r="BE4" s="22"/>
      <c r="BF4" s="22"/>
      <c r="BG4" s="22"/>
      <c r="BH4" s="20"/>
      <c r="BI4" s="22"/>
      <c r="BJ4" s="20"/>
      <c r="BK4" s="23"/>
      <c r="BL4" s="20"/>
      <c r="BM4" s="23"/>
      <c r="BN4" s="20"/>
      <c r="BO4" s="23"/>
      <c r="BP4" s="20"/>
      <c r="BQ4" s="23"/>
      <c r="BR4" s="20"/>
      <c r="BS4" s="23"/>
      <c r="BT4" s="14"/>
    </row>
    <row r="5" spans="1:72" x14ac:dyDescent="0.35">
      <c r="A5" s="2" t="s">
        <v>27</v>
      </c>
      <c r="B5" s="2" t="s">
        <v>145</v>
      </c>
      <c r="C5" s="2" t="s">
        <v>62</v>
      </c>
      <c r="D5" s="19">
        <v>44.160820000000001</v>
      </c>
      <c r="E5" s="19">
        <v>6.3230599999999999</v>
      </c>
      <c r="F5" s="3"/>
      <c r="G5" s="8" t="s">
        <v>69</v>
      </c>
      <c r="H5" s="8" t="s">
        <v>69</v>
      </c>
      <c r="I5" s="6">
        <v>1.2241482585795862</v>
      </c>
      <c r="J5" s="8" t="s">
        <v>69</v>
      </c>
      <c r="K5" s="8" t="s">
        <v>69</v>
      </c>
      <c r="L5" s="8"/>
      <c r="M5" s="20">
        <v>32.65</v>
      </c>
      <c r="N5" s="20">
        <v>9.1910000000000007</v>
      </c>
      <c r="O5" s="20">
        <v>3.7810000000000001</v>
      </c>
      <c r="P5" s="23">
        <v>5.8400000000000001E-2</v>
      </c>
      <c r="Q5" s="20">
        <v>1.33</v>
      </c>
      <c r="R5" s="20">
        <v>25.84</v>
      </c>
      <c r="S5" s="20">
        <v>0.39200000000000002</v>
      </c>
      <c r="T5" s="20">
        <v>1.4</v>
      </c>
      <c r="U5" s="20">
        <v>0.42899999999999999</v>
      </c>
      <c r="V5" s="20">
        <v>0.15</v>
      </c>
      <c r="W5" s="20">
        <v>23.791</v>
      </c>
      <c r="X5" s="20">
        <v>99.013000000000005</v>
      </c>
      <c r="Z5" s="8" t="s">
        <v>69</v>
      </c>
      <c r="AA5" s="8"/>
      <c r="AB5" s="20"/>
      <c r="AC5" s="21"/>
      <c r="AD5" s="20"/>
      <c r="AE5" s="20"/>
      <c r="AF5" s="20"/>
      <c r="AG5" s="20"/>
      <c r="AH5" s="22"/>
      <c r="AI5" s="20"/>
      <c r="AJ5" s="22"/>
      <c r="AK5" s="22"/>
      <c r="AL5" s="20"/>
      <c r="AM5" s="20"/>
      <c r="AN5" s="20"/>
      <c r="AO5" s="20"/>
      <c r="AP5" s="20"/>
      <c r="AQ5" s="22"/>
      <c r="AR5" s="22"/>
      <c r="AS5" s="22"/>
      <c r="AT5" s="20"/>
      <c r="AU5" s="20"/>
      <c r="AV5" s="20"/>
      <c r="AW5" s="21"/>
      <c r="AX5" s="20"/>
      <c r="AY5" s="20"/>
      <c r="AZ5" s="20"/>
      <c r="BA5" s="22"/>
      <c r="BB5" s="14"/>
      <c r="BC5" s="22"/>
      <c r="BD5" s="22"/>
      <c r="BE5" s="22"/>
      <c r="BF5" s="22"/>
      <c r="BG5" s="22"/>
      <c r="BH5" s="20"/>
      <c r="BI5" s="22"/>
      <c r="BJ5" s="20"/>
      <c r="BK5" s="20"/>
      <c r="BL5" s="20"/>
      <c r="BM5" s="23"/>
      <c r="BN5" s="20"/>
      <c r="BO5" s="23"/>
      <c r="BP5" s="20"/>
      <c r="BQ5" s="23"/>
      <c r="BR5" s="20"/>
      <c r="BS5" s="23"/>
      <c r="BT5" s="14"/>
    </row>
    <row r="6" spans="1:72" x14ac:dyDescent="0.35">
      <c r="A6" s="2" t="s">
        <v>28</v>
      </c>
      <c r="B6" s="2" t="s">
        <v>145</v>
      </c>
      <c r="C6" s="2" t="s">
        <v>63</v>
      </c>
      <c r="D6" s="19">
        <v>44.160820000000001</v>
      </c>
      <c r="E6" s="19">
        <v>6.3230599999999999</v>
      </c>
      <c r="F6" s="3">
        <v>42583</v>
      </c>
      <c r="G6" s="8">
        <v>-26.571014705006057</v>
      </c>
      <c r="H6" s="6">
        <v>0.56434135100230065</v>
      </c>
      <c r="I6" s="6">
        <v>1.0501494469790729</v>
      </c>
      <c r="J6" s="8" t="s">
        <v>69</v>
      </c>
      <c r="K6" s="8" t="s">
        <v>69</v>
      </c>
      <c r="L6" s="8"/>
      <c r="M6" s="20">
        <v>34.909999999999997</v>
      </c>
      <c r="N6" s="20">
        <v>9.9320000000000004</v>
      </c>
      <c r="O6" s="20">
        <v>3.23</v>
      </c>
      <c r="P6" s="23">
        <v>4.2200000000000001E-2</v>
      </c>
      <c r="Q6" s="20">
        <v>1.397</v>
      </c>
      <c r="R6" s="20">
        <v>24.356999999999999</v>
      </c>
      <c r="S6" s="20">
        <v>0.441</v>
      </c>
      <c r="T6" s="20">
        <v>1.59</v>
      </c>
      <c r="U6" s="20">
        <v>0.48599999999999999</v>
      </c>
      <c r="V6" s="20">
        <v>0.22</v>
      </c>
      <c r="W6" s="20">
        <v>22.849</v>
      </c>
      <c r="X6" s="20">
        <v>99.459000000000003</v>
      </c>
      <c r="Z6" s="8" t="s">
        <v>69</v>
      </c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20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14"/>
    </row>
    <row r="7" spans="1:72" x14ac:dyDescent="0.35">
      <c r="A7" s="2" t="s">
        <v>29</v>
      </c>
      <c r="B7" s="2" t="s">
        <v>145</v>
      </c>
      <c r="C7" s="2" t="s">
        <v>65</v>
      </c>
      <c r="D7" s="19">
        <v>44.161430000000003</v>
      </c>
      <c r="E7" s="19">
        <v>6.3323</v>
      </c>
      <c r="F7" s="3">
        <v>42583</v>
      </c>
      <c r="G7" s="8">
        <v>-26.969213726683577</v>
      </c>
      <c r="H7" s="6">
        <v>0.74411550510925906</v>
      </c>
      <c r="I7" s="6">
        <v>1.3391400090665828</v>
      </c>
      <c r="J7" s="8" t="s">
        <v>69</v>
      </c>
      <c r="K7" s="8" t="s">
        <v>69</v>
      </c>
      <c r="L7" s="8"/>
      <c r="M7" s="20">
        <v>32.840000000000003</v>
      </c>
      <c r="N7" s="20">
        <v>10.92</v>
      </c>
      <c r="O7" s="20">
        <v>3.919</v>
      </c>
      <c r="P7" s="23">
        <v>6.0999999999999999E-2</v>
      </c>
      <c r="Q7" s="20">
        <v>1.698</v>
      </c>
      <c r="R7" s="20">
        <v>23.777000000000001</v>
      </c>
      <c r="S7" s="20">
        <v>0.44700000000000001</v>
      </c>
      <c r="T7" s="20">
        <v>1.728</v>
      </c>
      <c r="U7" s="20">
        <v>0.52100000000000002</v>
      </c>
      <c r="V7" s="20">
        <v>0.16</v>
      </c>
      <c r="W7" s="20">
        <v>22.53</v>
      </c>
      <c r="X7" s="20">
        <v>98.6</v>
      </c>
      <c r="Z7" s="8" t="s">
        <v>69</v>
      </c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20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14"/>
    </row>
    <row r="8" spans="1:72" x14ac:dyDescent="0.35">
      <c r="A8" s="2" t="s">
        <v>30</v>
      </c>
      <c r="B8" s="2" t="s">
        <v>145</v>
      </c>
      <c r="C8" s="2" t="s">
        <v>65</v>
      </c>
      <c r="D8" s="19">
        <v>44.161430000000003</v>
      </c>
      <c r="E8" s="19">
        <v>6.3323</v>
      </c>
      <c r="F8" s="3"/>
      <c r="G8" s="8" t="s">
        <v>69</v>
      </c>
      <c r="H8" s="8" t="s">
        <v>69</v>
      </c>
      <c r="I8" s="6">
        <v>1.3086393029439385</v>
      </c>
      <c r="J8" s="8" t="s">
        <v>69</v>
      </c>
      <c r="K8" s="8" t="s">
        <v>69</v>
      </c>
      <c r="L8" s="8"/>
      <c r="M8" s="20">
        <v>30.29</v>
      </c>
      <c r="N8" s="20">
        <v>10.063000000000001</v>
      </c>
      <c r="O8" s="20">
        <v>4.1289999999999996</v>
      </c>
      <c r="P8" s="23">
        <v>6.3E-2</v>
      </c>
      <c r="Q8" s="20">
        <v>1.5580000000000001</v>
      </c>
      <c r="R8" s="20">
        <v>25.655000000000001</v>
      </c>
      <c r="S8" s="20">
        <v>0.40100000000000002</v>
      </c>
      <c r="T8" s="20">
        <v>1.5780000000000001</v>
      </c>
      <c r="U8" s="20">
        <v>0.46100000000000002</v>
      </c>
      <c r="V8" s="20">
        <v>0.17</v>
      </c>
      <c r="W8" s="20">
        <v>24.536999999999999</v>
      </c>
      <c r="X8" s="20">
        <v>98.906999999999996</v>
      </c>
      <c r="Z8" s="8" t="s">
        <v>69</v>
      </c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20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14"/>
    </row>
    <row r="9" spans="1:72" x14ac:dyDescent="0.35">
      <c r="A9" s="2" t="s">
        <v>31</v>
      </c>
      <c r="B9" s="2" t="s">
        <v>145</v>
      </c>
      <c r="C9" s="2" t="s">
        <v>65</v>
      </c>
      <c r="D9" s="19">
        <v>44.161430000000003</v>
      </c>
      <c r="E9" s="19">
        <v>6.3323</v>
      </c>
      <c r="F9" s="3"/>
      <c r="G9" s="8" t="s">
        <v>69</v>
      </c>
      <c r="H9" s="8" t="s">
        <v>69</v>
      </c>
      <c r="I9" s="6">
        <v>3.3615654349131185</v>
      </c>
      <c r="J9" s="30">
        <v>0.12527502709849747</v>
      </c>
      <c r="K9" s="30">
        <v>-0.4</v>
      </c>
      <c r="L9" s="30"/>
      <c r="M9" s="20">
        <v>31.09</v>
      </c>
      <c r="N9" s="20">
        <v>9.8450000000000006</v>
      </c>
      <c r="O9" s="20">
        <v>3.5409999999999999</v>
      </c>
      <c r="P9" s="23">
        <v>5.96E-2</v>
      </c>
      <c r="Q9" s="20">
        <v>1.675</v>
      </c>
      <c r="R9" s="20">
        <v>26.46</v>
      </c>
      <c r="S9" s="20">
        <v>0.41699999999999998</v>
      </c>
      <c r="T9" s="20">
        <v>1.6040000000000001</v>
      </c>
      <c r="U9" s="20">
        <v>0.438</v>
      </c>
      <c r="V9" s="20">
        <v>0.11</v>
      </c>
      <c r="W9" s="20">
        <v>24.38</v>
      </c>
      <c r="X9" s="20">
        <v>99.62</v>
      </c>
      <c r="Z9" s="8" t="s">
        <v>69</v>
      </c>
      <c r="AA9" s="30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20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14"/>
    </row>
    <row r="10" spans="1:72" x14ac:dyDescent="0.35">
      <c r="A10" s="2" t="s">
        <v>32</v>
      </c>
      <c r="B10" s="2" t="s">
        <v>145</v>
      </c>
      <c r="C10" s="2" t="s">
        <v>62</v>
      </c>
      <c r="D10" s="25">
        <v>44.16113</v>
      </c>
      <c r="E10" s="2">
        <v>6.3243900000000002</v>
      </c>
      <c r="F10" s="7">
        <v>42696</v>
      </c>
      <c r="G10" s="8" t="s">
        <v>69</v>
      </c>
      <c r="H10" s="8" t="s">
        <v>69</v>
      </c>
      <c r="I10" s="6">
        <v>1.2758533194360731</v>
      </c>
      <c r="J10" s="8" t="s">
        <v>69</v>
      </c>
      <c r="K10" s="8" t="s">
        <v>69</v>
      </c>
      <c r="L10" s="8"/>
      <c r="M10" s="8" t="s">
        <v>69</v>
      </c>
      <c r="N10" s="8" t="s">
        <v>69</v>
      </c>
      <c r="O10" s="8" t="s">
        <v>69</v>
      </c>
      <c r="P10" s="8" t="s">
        <v>69</v>
      </c>
      <c r="Q10" s="8" t="s">
        <v>69</v>
      </c>
      <c r="R10" s="8" t="s">
        <v>69</v>
      </c>
      <c r="S10" s="8" t="s">
        <v>69</v>
      </c>
      <c r="T10" s="8" t="s">
        <v>69</v>
      </c>
      <c r="U10" s="8" t="s">
        <v>69</v>
      </c>
      <c r="V10" s="8" t="s">
        <v>69</v>
      </c>
      <c r="W10" s="8" t="s">
        <v>69</v>
      </c>
      <c r="X10" s="8" t="s">
        <v>69</v>
      </c>
      <c r="Z10" s="8" t="s">
        <v>69</v>
      </c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</row>
    <row r="11" spans="1:72" x14ac:dyDescent="0.35">
      <c r="A11" s="2" t="s">
        <v>33</v>
      </c>
      <c r="B11" s="2" t="s">
        <v>145</v>
      </c>
      <c r="C11" s="2" t="s">
        <v>62</v>
      </c>
      <c r="D11" s="25">
        <v>44.161020000000001</v>
      </c>
      <c r="E11" s="2">
        <v>6.3241100000000001</v>
      </c>
      <c r="F11" s="7">
        <v>43367</v>
      </c>
      <c r="G11" s="8">
        <v>-25.882336439663135</v>
      </c>
      <c r="H11" s="6">
        <v>1.1400252917897575</v>
      </c>
      <c r="I11" s="6">
        <v>1.2868646493858902</v>
      </c>
      <c r="J11" s="8" t="s">
        <v>69</v>
      </c>
      <c r="K11" s="8" t="s">
        <v>69</v>
      </c>
      <c r="L11" s="8"/>
      <c r="M11" s="8" t="s">
        <v>69</v>
      </c>
      <c r="N11" s="8" t="s">
        <v>69</v>
      </c>
      <c r="O11" s="8" t="s">
        <v>69</v>
      </c>
      <c r="P11" s="8" t="s">
        <v>69</v>
      </c>
      <c r="Q11" s="8" t="s">
        <v>69</v>
      </c>
      <c r="R11" s="8" t="s">
        <v>69</v>
      </c>
      <c r="S11" s="8" t="s">
        <v>69</v>
      </c>
      <c r="T11" s="8" t="s">
        <v>69</v>
      </c>
      <c r="U11" s="8" t="s">
        <v>69</v>
      </c>
      <c r="V11" s="8" t="s">
        <v>69</v>
      </c>
      <c r="W11" s="8" t="s">
        <v>69</v>
      </c>
      <c r="X11" s="8" t="s">
        <v>69</v>
      </c>
      <c r="Z11" s="8" t="s">
        <v>69</v>
      </c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</row>
    <row r="12" spans="1:72" x14ac:dyDescent="0.35">
      <c r="A12" s="2" t="s">
        <v>36</v>
      </c>
      <c r="B12" s="2" t="s">
        <v>147</v>
      </c>
      <c r="C12" s="2" t="s">
        <v>64</v>
      </c>
      <c r="D12" s="25">
        <v>44.156939999999999</v>
      </c>
      <c r="E12" s="2">
        <v>6.3265500000000001</v>
      </c>
      <c r="F12" s="7">
        <v>43367</v>
      </c>
      <c r="G12" s="8">
        <v>-26.148022500632489</v>
      </c>
      <c r="H12" s="6">
        <v>0.8052221945683441</v>
      </c>
      <c r="I12" s="17" t="s">
        <v>69</v>
      </c>
      <c r="J12" s="8" t="s">
        <v>69</v>
      </c>
      <c r="K12" s="8" t="s">
        <v>69</v>
      </c>
      <c r="L12" s="8"/>
      <c r="M12" s="20">
        <v>32.770000000000003</v>
      </c>
      <c r="N12" s="20">
        <v>11.893000000000001</v>
      </c>
      <c r="O12" s="20">
        <v>3.5760000000000001</v>
      </c>
      <c r="P12" s="23">
        <v>3.8699999999999998E-2</v>
      </c>
      <c r="Q12" s="20">
        <v>1.964</v>
      </c>
      <c r="R12" s="20">
        <v>22.9</v>
      </c>
      <c r="S12" s="20">
        <v>0.41899999999999998</v>
      </c>
      <c r="T12" s="20">
        <v>1.829</v>
      </c>
      <c r="U12" s="20">
        <v>0.54400000000000004</v>
      </c>
      <c r="V12" s="20">
        <v>0.19</v>
      </c>
      <c r="W12" s="20">
        <v>22.39</v>
      </c>
      <c r="X12" s="20">
        <v>98.5</v>
      </c>
      <c r="Z12" s="8" t="s">
        <v>69</v>
      </c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20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14"/>
    </row>
    <row r="13" spans="1:72" x14ac:dyDescent="0.35">
      <c r="A13" s="2" t="s">
        <v>41</v>
      </c>
      <c r="B13" s="2" t="s">
        <v>147</v>
      </c>
      <c r="C13" s="2" t="s">
        <v>66</v>
      </c>
      <c r="D13" s="25">
        <v>44.156939999999999</v>
      </c>
      <c r="E13" s="2">
        <v>6.3265500000000001</v>
      </c>
      <c r="F13" s="7">
        <v>43367</v>
      </c>
      <c r="G13" s="8" t="s">
        <v>69</v>
      </c>
      <c r="H13" s="8" t="s">
        <v>69</v>
      </c>
      <c r="I13" s="17" t="s">
        <v>69</v>
      </c>
      <c r="J13" s="8" t="s">
        <v>69</v>
      </c>
      <c r="K13" s="8" t="s">
        <v>69</v>
      </c>
      <c r="L13" s="8"/>
      <c r="M13" s="20">
        <v>32.130000000000003</v>
      </c>
      <c r="N13" s="20">
        <v>11.324999999999999</v>
      </c>
      <c r="O13" s="20">
        <v>3.8359999999999999</v>
      </c>
      <c r="P13" s="23">
        <v>0.05</v>
      </c>
      <c r="Q13" s="20">
        <v>1.3919999999999999</v>
      </c>
      <c r="R13" s="20">
        <v>25.215</v>
      </c>
      <c r="S13" s="20">
        <v>0.38300000000000001</v>
      </c>
      <c r="T13" s="20">
        <v>1.7030000000000001</v>
      </c>
      <c r="U13" s="20">
        <v>0.52400000000000002</v>
      </c>
      <c r="V13" s="20">
        <v>0.17</v>
      </c>
      <c r="W13" s="20">
        <v>23.195</v>
      </c>
      <c r="X13" s="20">
        <v>99.915000000000006</v>
      </c>
      <c r="Z13" s="14" t="s">
        <v>42</v>
      </c>
      <c r="AA13" s="8"/>
      <c r="AB13" s="20"/>
      <c r="AC13" s="21"/>
      <c r="AD13" s="20"/>
      <c r="AE13" s="20"/>
      <c r="AF13" s="20"/>
      <c r="AG13" s="22"/>
      <c r="AH13" s="22"/>
      <c r="AI13" s="20"/>
      <c r="AJ13" s="22"/>
      <c r="AK13" s="22"/>
      <c r="AL13" s="20"/>
      <c r="AM13" s="20"/>
      <c r="AN13" s="20"/>
      <c r="AO13" s="14"/>
      <c r="AP13" s="20"/>
      <c r="AQ13" s="22"/>
      <c r="AR13" s="20"/>
      <c r="AS13" s="22"/>
      <c r="AT13" s="20"/>
      <c r="AU13" s="20"/>
      <c r="AV13" s="20"/>
      <c r="AW13" s="21"/>
      <c r="AX13" s="20"/>
      <c r="AY13" s="20"/>
      <c r="AZ13" s="20"/>
      <c r="BA13" s="22"/>
      <c r="BB13" s="20"/>
      <c r="BC13" s="22"/>
      <c r="BD13" s="22"/>
      <c r="BE13" s="22"/>
      <c r="BF13" s="22"/>
      <c r="BG13" s="22"/>
      <c r="BH13" s="20"/>
      <c r="BI13" s="22"/>
      <c r="BJ13" s="20"/>
      <c r="BK13" s="23"/>
      <c r="BL13" s="20"/>
      <c r="BM13" s="23"/>
      <c r="BN13" s="20"/>
      <c r="BO13" s="23"/>
      <c r="BP13" s="20"/>
      <c r="BQ13" s="23"/>
      <c r="BR13" s="20"/>
      <c r="BS13" s="23"/>
      <c r="BT13" s="14"/>
    </row>
    <row r="14" spans="1:72" ht="15.5" customHeight="1" x14ac:dyDescent="0.35">
      <c r="A14" s="29" t="s">
        <v>58</v>
      </c>
      <c r="B14" s="2" t="s">
        <v>147</v>
      </c>
      <c r="C14" s="33" t="s">
        <v>73</v>
      </c>
      <c r="G14" s="8" t="s">
        <v>69</v>
      </c>
      <c r="H14" s="8" t="s">
        <v>69</v>
      </c>
      <c r="I14" s="8" t="s">
        <v>69</v>
      </c>
      <c r="J14" s="50">
        <v>0.39</v>
      </c>
      <c r="K14" s="50">
        <v>21.03</v>
      </c>
      <c r="L14" s="31"/>
      <c r="M14" s="8" t="s">
        <v>69</v>
      </c>
      <c r="N14" s="8" t="s">
        <v>69</v>
      </c>
      <c r="O14" s="8" t="s">
        <v>69</v>
      </c>
      <c r="P14" s="8" t="s">
        <v>69</v>
      </c>
      <c r="Q14" s="8" t="s">
        <v>69</v>
      </c>
      <c r="R14" s="8" t="s">
        <v>69</v>
      </c>
      <c r="S14" s="8" t="s">
        <v>69</v>
      </c>
      <c r="T14" s="8" t="s">
        <v>69</v>
      </c>
      <c r="U14" s="8" t="s">
        <v>69</v>
      </c>
      <c r="V14" s="8" t="s">
        <v>69</v>
      </c>
      <c r="W14" s="8" t="s">
        <v>69</v>
      </c>
      <c r="X14" s="8" t="s">
        <v>69</v>
      </c>
      <c r="Z14" s="8" t="s">
        <v>69</v>
      </c>
      <c r="AA14" s="31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</row>
    <row r="15" spans="1:72" x14ac:dyDescent="0.35">
      <c r="A15" s="29" t="s">
        <v>59</v>
      </c>
      <c r="B15" s="2" t="s">
        <v>147</v>
      </c>
      <c r="C15" s="33" t="s">
        <v>73</v>
      </c>
      <c r="G15" s="8" t="s">
        <v>69</v>
      </c>
      <c r="H15" s="8" t="s">
        <v>69</v>
      </c>
      <c r="I15" s="8" t="s">
        <v>69</v>
      </c>
      <c r="J15" s="50">
        <v>0.47</v>
      </c>
      <c r="K15" s="50">
        <v>18.73</v>
      </c>
      <c r="L15" s="31"/>
      <c r="M15" s="8" t="s">
        <v>69</v>
      </c>
      <c r="N15" s="8" t="s">
        <v>69</v>
      </c>
      <c r="O15" s="8" t="s">
        <v>69</v>
      </c>
      <c r="P15" s="8" t="s">
        <v>69</v>
      </c>
      <c r="Q15" s="8" t="s">
        <v>69</v>
      </c>
      <c r="R15" s="8" t="s">
        <v>69</v>
      </c>
      <c r="S15" s="8" t="s">
        <v>69</v>
      </c>
      <c r="T15" s="8" t="s">
        <v>69</v>
      </c>
      <c r="U15" s="8" t="s">
        <v>69</v>
      </c>
      <c r="V15" s="8" t="s">
        <v>69</v>
      </c>
      <c r="W15" s="8" t="s">
        <v>69</v>
      </c>
      <c r="X15" s="8" t="s">
        <v>69</v>
      </c>
      <c r="Z15" s="8" t="s">
        <v>69</v>
      </c>
      <c r="AA15" s="31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</row>
    <row r="16" spans="1:72" x14ac:dyDescent="0.35">
      <c r="A16" s="29" t="s">
        <v>60</v>
      </c>
      <c r="B16" s="2" t="s">
        <v>147</v>
      </c>
      <c r="C16" s="33" t="s">
        <v>73</v>
      </c>
      <c r="G16" s="8" t="s">
        <v>69</v>
      </c>
      <c r="H16" s="8" t="s">
        <v>69</v>
      </c>
      <c r="I16" s="8" t="s">
        <v>69</v>
      </c>
      <c r="J16" s="50">
        <v>0.33</v>
      </c>
      <c r="K16" s="50">
        <v>18.350000000000001</v>
      </c>
      <c r="L16" s="31"/>
      <c r="M16" s="8" t="s">
        <v>69</v>
      </c>
      <c r="N16" s="8" t="s">
        <v>69</v>
      </c>
      <c r="O16" s="8" t="s">
        <v>69</v>
      </c>
      <c r="P16" s="8" t="s">
        <v>69</v>
      </c>
      <c r="Q16" s="8" t="s">
        <v>69</v>
      </c>
      <c r="R16" s="8" t="s">
        <v>69</v>
      </c>
      <c r="S16" s="8" t="s">
        <v>69</v>
      </c>
      <c r="T16" s="8" t="s">
        <v>69</v>
      </c>
      <c r="U16" s="8" t="s">
        <v>69</v>
      </c>
      <c r="V16" s="8" t="s">
        <v>69</v>
      </c>
      <c r="W16" s="8" t="s">
        <v>69</v>
      </c>
      <c r="X16" s="8" t="s">
        <v>69</v>
      </c>
      <c r="Z16" s="8" t="s">
        <v>69</v>
      </c>
      <c r="AA16" s="31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</row>
    <row r="17" spans="1:72" x14ac:dyDescent="0.35">
      <c r="A17" s="29" t="s">
        <v>61</v>
      </c>
      <c r="B17" s="2" t="s">
        <v>147</v>
      </c>
      <c r="C17" s="33" t="s">
        <v>73</v>
      </c>
      <c r="G17" s="8" t="s">
        <v>69</v>
      </c>
      <c r="H17" s="8" t="s">
        <v>69</v>
      </c>
      <c r="I17" s="8" t="s">
        <v>69</v>
      </c>
      <c r="J17" s="50">
        <v>0.41</v>
      </c>
      <c r="K17" s="50">
        <v>21.96</v>
      </c>
      <c r="L17" s="31"/>
      <c r="M17" s="8" t="s">
        <v>69</v>
      </c>
      <c r="N17" s="8" t="s">
        <v>69</v>
      </c>
      <c r="O17" s="8" t="s">
        <v>69</v>
      </c>
      <c r="P17" s="8" t="s">
        <v>69</v>
      </c>
      <c r="Q17" s="8" t="s">
        <v>69</v>
      </c>
      <c r="R17" s="8" t="s">
        <v>69</v>
      </c>
      <c r="S17" s="8" t="s">
        <v>69</v>
      </c>
      <c r="T17" s="8" t="s">
        <v>69</v>
      </c>
      <c r="U17" s="8" t="s">
        <v>69</v>
      </c>
      <c r="V17" s="8" t="s">
        <v>69</v>
      </c>
      <c r="W17" s="8" t="s">
        <v>69</v>
      </c>
      <c r="X17" s="8" t="s">
        <v>69</v>
      </c>
      <c r="Z17" s="8" t="s">
        <v>69</v>
      </c>
      <c r="AA17" s="31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</row>
    <row r="18" spans="1:72" x14ac:dyDescent="0.35">
      <c r="A18" s="2" t="s">
        <v>46</v>
      </c>
      <c r="B18" s="2" t="s">
        <v>146</v>
      </c>
      <c r="F18" s="9">
        <v>42679</v>
      </c>
      <c r="G18" s="26">
        <v>-26.75410785563081</v>
      </c>
      <c r="H18" s="27">
        <v>1.3157893613229557</v>
      </c>
      <c r="I18" s="6">
        <v>1.5406237173546762</v>
      </c>
      <c r="J18" s="8" t="s">
        <v>69</v>
      </c>
      <c r="K18" s="8" t="s">
        <v>69</v>
      </c>
      <c r="L18" s="8"/>
      <c r="M18" s="8" t="s">
        <v>69</v>
      </c>
      <c r="N18" s="8" t="s">
        <v>69</v>
      </c>
      <c r="O18" s="8" t="s">
        <v>69</v>
      </c>
      <c r="P18" s="8" t="s">
        <v>69</v>
      </c>
      <c r="Q18" s="8" t="s">
        <v>69</v>
      </c>
      <c r="R18" s="8" t="s">
        <v>69</v>
      </c>
      <c r="S18" s="8" t="s">
        <v>69</v>
      </c>
      <c r="T18" s="8" t="s">
        <v>69</v>
      </c>
      <c r="U18" s="8" t="s">
        <v>69</v>
      </c>
      <c r="V18" s="8" t="s">
        <v>69</v>
      </c>
      <c r="W18" s="8" t="s">
        <v>69</v>
      </c>
      <c r="X18" s="8" t="s">
        <v>69</v>
      </c>
      <c r="Z18" s="8" t="s">
        <v>69</v>
      </c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</row>
    <row r="19" spans="1:72" x14ac:dyDescent="0.35">
      <c r="A19" s="2" t="s">
        <v>47</v>
      </c>
      <c r="B19" s="2" t="s">
        <v>146</v>
      </c>
      <c r="F19" s="10">
        <v>42679</v>
      </c>
      <c r="G19" s="26">
        <v>-26.779883090852238</v>
      </c>
      <c r="H19" s="27">
        <v>1.194388570603508</v>
      </c>
      <c r="I19" s="17" t="s">
        <v>69</v>
      </c>
      <c r="J19" s="8" t="s">
        <v>69</v>
      </c>
      <c r="K19" s="8" t="s">
        <v>69</v>
      </c>
      <c r="L19" s="8"/>
      <c r="M19" s="20">
        <v>40.700000000000003</v>
      </c>
      <c r="N19" s="20">
        <v>13.673999999999999</v>
      </c>
      <c r="O19" s="20">
        <v>3.581</v>
      </c>
      <c r="P19" s="23">
        <v>4.5499999999999999E-2</v>
      </c>
      <c r="Q19" s="20">
        <v>1.893</v>
      </c>
      <c r="R19" s="20">
        <v>15.925000000000001</v>
      </c>
      <c r="S19" s="20">
        <v>0.55300000000000005</v>
      </c>
      <c r="T19" s="20">
        <v>2.274</v>
      </c>
      <c r="U19" s="20">
        <v>0.66</v>
      </c>
      <c r="V19" s="20">
        <v>0.18</v>
      </c>
      <c r="W19" s="20">
        <v>19.21</v>
      </c>
      <c r="X19" s="20">
        <v>98.69</v>
      </c>
      <c r="Z19" s="8" t="s">
        <v>69</v>
      </c>
      <c r="AA19" s="8"/>
      <c r="AB19" s="20"/>
      <c r="AC19" s="21"/>
      <c r="AD19" s="20"/>
      <c r="AE19" s="20"/>
      <c r="AF19" s="20"/>
      <c r="AG19" s="22"/>
      <c r="AH19" s="22"/>
      <c r="AI19" s="20"/>
      <c r="AJ19" s="22"/>
      <c r="AK19" s="22"/>
      <c r="AL19" s="20"/>
      <c r="AM19" s="20"/>
      <c r="AN19" s="20"/>
      <c r="AO19" s="14"/>
      <c r="AP19" s="22"/>
      <c r="AQ19" s="22"/>
      <c r="AR19" s="20"/>
      <c r="AS19" s="21"/>
      <c r="AT19" s="20"/>
      <c r="AU19" s="20"/>
      <c r="AV19" s="20"/>
      <c r="AW19" s="21"/>
      <c r="AX19" s="20"/>
      <c r="AY19" s="20"/>
      <c r="AZ19" s="20"/>
      <c r="BA19" s="22"/>
      <c r="BB19" s="20"/>
      <c r="BC19" s="22"/>
      <c r="BD19" s="22"/>
      <c r="BE19" s="21"/>
      <c r="BF19" s="22"/>
      <c r="BG19" s="22"/>
      <c r="BH19" s="20"/>
      <c r="BI19" s="22"/>
      <c r="BJ19" s="20"/>
      <c r="BK19" s="23"/>
      <c r="BL19" s="20"/>
      <c r="BM19" s="23"/>
      <c r="BN19" s="20"/>
      <c r="BO19" s="23"/>
      <c r="BP19" s="20"/>
      <c r="BQ19" s="23"/>
      <c r="BR19" s="20"/>
      <c r="BS19" s="23"/>
      <c r="BT19" s="14"/>
    </row>
    <row r="20" spans="1:72" x14ac:dyDescent="0.35">
      <c r="A20" s="2" t="s">
        <v>48</v>
      </c>
      <c r="B20" s="2" t="s">
        <v>146</v>
      </c>
      <c r="F20" s="10">
        <v>42679</v>
      </c>
      <c r="G20" s="26">
        <v>-27.192286854395071</v>
      </c>
      <c r="H20" s="27">
        <v>1.588998250197228</v>
      </c>
      <c r="I20" s="6">
        <v>1.2997911378507345</v>
      </c>
      <c r="J20" s="8" t="s">
        <v>69</v>
      </c>
      <c r="K20" s="8" t="s">
        <v>69</v>
      </c>
      <c r="L20" s="8"/>
      <c r="M20" s="20">
        <v>39.909999999999997</v>
      </c>
      <c r="N20" s="20">
        <v>12.696</v>
      </c>
      <c r="O20" s="20">
        <v>3.7370000000000001</v>
      </c>
      <c r="P20" s="23">
        <v>5.2600000000000001E-2</v>
      </c>
      <c r="Q20" s="20">
        <v>1.724</v>
      </c>
      <c r="R20" s="20">
        <v>17.515000000000001</v>
      </c>
      <c r="S20" s="20">
        <v>0.51300000000000001</v>
      </c>
      <c r="T20" s="20">
        <v>2.085</v>
      </c>
      <c r="U20" s="20">
        <v>0.624</v>
      </c>
      <c r="V20" s="20">
        <v>0.19</v>
      </c>
      <c r="W20" s="20">
        <v>20.54</v>
      </c>
      <c r="X20" s="20">
        <v>99.59</v>
      </c>
      <c r="Z20" s="8" t="s">
        <v>69</v>
      </c>
      <c r="AA20" s="8"/>
      <c r="AB20" s="20"/>
      <c r="AC20" s="21"/>
      <c r="AD20" s="20"/>
      <c r="AE20" s="20"/>
      <c r="AF20" s="20"/>
      <c r="AG20" s="22"/>
      <c r="AH20" s="22"/>
      <c r="AI20" s="20"/>
      <c r="AJ20" s="22"/>
      <c r="AK20" s="22"/>
      <c r="AL20" s="20"/>
      <c r="AM20" s="20"/>
      <c r="AN20" s="20"/>
      <c r="AO20" s="14"/>
      <c r="AP20" s="22"/>
      <c r="AQ20" s="22"/>
      <c r="AR20" s="20"/>
      <c r="AS20" s="22"/>
      <c r="AT20" s="20"/>
      <c r="AU20" s="20"/>
      <c r="AV20" s="20"/>
      <c r="AW20" s="21"/>
      <c r="AX20" s="20"/>
      <c r="AY20" s="20"/>
      <c r="AZ20" s="20"/>
      <c r="BA20" s="22"/>
      <c r="BB20" s="20"/>
      <c r="BC20" s="22"/>
      <c r="BD20" s="22"/>
      <c r="BE20" s="21"/>
      <c r="BF20" s="22"/>
      <c r="BG20" s="22"/>
      <c r="BH20" s="20"/>
      <c r="BI20" s="22"/>
      <c r="BJ20" s="20"/>
      <c r="BK20" s="23"/>
      <c r="BL20" s="20"/>
      <c r="BM20" s="23"/>
      <c r="BN20" s="20"/>
      <c r="BO20" s="23"/>
      <c r="BP20" s="20"/>
      <c r="BQ20" s="23"/>
      <c r="BR20" s="20"/>
      <c r="BS20" s="23"/>
      <c r="BT20" s="14"/>
    </row>
    <row r="21" spans="1:72" x14ac:dyDescent="0.35">
      <c r="A21" s="2" t="s">
        <v>49</v>
      </c>
      <c r="B21" s="2" t="s">
        <v>146</v>
      </c>
      <c r="F21" s="10">
        <v>42679</v>
      </c>
      <c r="G21" s="26">
        <v>-26.792275030862537</v>
      </c>
      <c r="H21" s="27">
        <v>1.0731462676671115</v>
      </c>
      <c r="I21" s="6">
        <v>1.77121263682067</v>
      </c>
      <c r="J21" s="8" t="s">
        <v>69</v>
      </c>
      <c r="K21" s="8" t="s">
        <v>69</v>
      </c>
      <c r="L21" s="8"/>
      <c r="M21" s="20">
        <v>38.700000000000003</v>
      </c>
      <c r="N21" s="20">
        <v>13.24</v>
      </c>
      <c r="O21" s="20">
        <v>3.7269999999999999</v>
      </c>
      <c r="P21" s="23">
        <v>6.2E-2</v>
      </c>
      <c r="Q21" s="20">
        <v>1.7390000000000001</v>
      </c>
      <c r="R21" s="20">
        <v>17.878</v>
      </c>
      <c r="S21" s="20">
        <v>0.50900000000000001</v>
      </c>
      <c r="T21" s="20">
        <v>2.2200000000000002</v>
      </c>
      <c r="U21" s="20">
        <v>0.625</v>
      </c>
      <c r="V21" s="20">
        <v>0.17</v>
      </c>
      <c r="W21" s="20">
        <v>20.507999999999999</v>
      </c>
      <c r="X21" s="20">
        <v>99.378</v>
      </c>
      <c r="Z21" s="8" t="s">
        <v>69</v>
      </c>
      <c r="AA21" s="8"/>
      <c r="AB21" s="20"/>
      <c r="AC21" s="21"/>
      <c r="AD21" s="20"/>
      <c r="AE21" s="20"/>
      <c r="AF21" s="20"/>
      <c r="AG21" s="22"/>
      <c r="AH21" s="22"/>
      <c r="AI21" s="20"/>
      <c r="AJ21" s="22"/>
      <c r="AK21" s="22"/>
      <c r="AL21" s="20"/>
      <c r="AM21" s="20"/>
      <c r="AN21" s="20"/>
      <c r="AO21" s="14"/>
      <c r="AP21" s="22"/>
      <c r="AQ21" s="22"/>
      <c r="AR21" s="20"/>
      <c r="AS21" s="21"/>
      <c r="AT21" s="20"/>
      <c r="AU21" s="20"/>
      <c r="AV21" s="20"/>
      <c r="AW21" s="21"/>
      <c r="AX21" s="20"/>
      <c r="AY21" s="20"/>
      <c r="AZ21" s="20"/>
      <c r="BA21" s="22"/>
      <c r="BB21" s="20"/>
      <c r="BC21" s="22"/>
      <c r="BD21" s="22"/>
      <c r="BE21" s="21"/>
      <c r="BF21" s="22"/>
      <c r="BG21" s="22"/>
      <c r="BH21" s="20"/>
      <c r="BI21" s="22"/>
      <c r="BJ21" s="20"/>
      <c r="BK21" s="23"/>
      <c r="BL21" s="20"/>
      <c r="BM21" s="23"/>
      <c r="BN21" s="20"/>
      <c r="BO21" s="23"/>
      <c r="BP21" s="20"/>
      <c r="BQ21" s="23"/>
      <c r="BR21" s="20"/>
      <c r="BS21" s="23"/>
      <c r="BT21" s="14"/>
    </row>
    <row r="22" spans="1:72" x14ac:dyDescent="0.35">
      <c r="A22" s="2" t="s">
        <v>50</v>
      </c>
      <c r="B22" s="2" t="s">
        <v>146</v>
      </c>
      <c r="F22" s="5"/>
      <c r="G22" s="8" t="s">
        <v>69</v>
      </c>
      <c r="H22" s="8" t="s">
        <v>69</v>
      </c>
      <c r="I22" s="6">
        <v>1.2568216631309852</v>
      </c>
      <c r="J22" s="8" t="s">
        <v>69</v>
      </c>
      <c r="K22" s="8" t="s">
        <v>69</v>
      </c>
      <c r="L22" s="8"/>
      <c r="M22" s="8" t="s">
        <v>69</v>
      </c>
      <c r="N22" s="8" t="s">
        <v>69</v>
      </c>
      <c r="O22" s="8" t="s">
        <v>69</v>
      </c>
      <c r="P22" s="8" t="s">
        <v>69</v>
      </c>
      <c r="Q22" s="8" t="s">
        <v>69</v>
      </c>
      <c r="R22" s="8" t="s">
        <v>69</v>
      </c>
      <c r="S22" s="8" t="s">
        <v>69</v>
      </c>
      <c r="T22" s="8" t="s">
        <v>69</v>
      </c>
      <c r="U22" s="8" t="s">
        <v>69</v>
      </c>
      <c r="V22" s="8" t="s">
        <v>69</v>
      </c>
      <c r="W22" s="8" t="s">
        <v>69</v>
      </c>
      <c r="X22" s="8" t="s">
        <v>69</v>
      </c>
      <c r="Z22" s="8" t="s">
        <v>69</v>
      </c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</row>
    <row r="23" spans="1:72" x14ac:dyDescent="0.35">
      <c r="A23" s="2" t="s">
        <v>51</v>
      </c>
      <c r="B23" s="2" t="s">
        <v>146</v>
      </c>
      <c r="G23" s="8" t="s">
        <v>69</v>
      </c>
      <c r="H23" s="8" t="s">
        <v>69</v>
      </c>
      <c r="I23" s="6">
        <v>1.4019740354044066</v>
      </c>
      <c r="J23" s="8" t="s">
        <v>69</v>
      </c>
      <c r="K23" s="8" t="s">
        <v>69</v>
      </c>
      <c r="L23" s="8"/>
      <c r="M23" s="8" t="s">
        <v>69</v>
      </c>
      <c r="N23" s="8" t="s">
        <v>69</v>
      </c>
      <c r="O23" s="8" t="s">
        <v>69</v>
      </c>
      <c r="P23" s="8" t="s">
        <v>69</v>
      </c>
      <c r="Q23" s="8" t="s">
        <v>69</v>
      </c>
      <c r="R23" s="8" t="s">
        <v>69</v>
      </c>
      <c r="S23" s="8" t="s">
        <v>69</v>
      </c>
      <c r="T23" s="8" t="s">
        <v>69</v>
      </c>
      <c r="U23" s="8" t="s">
        <v>69</v>
      </c>
      <c r="V23" s="8" t="s">
        <v>69</v>
      </c>
      <c r="W23" s="8" t="s">
        <v>69</v>
      </c>
      <c r="X23" s="8" t="s">
        <v>69</v>
      </c>
      <c r="Z23" s="8" t="s">
        <v>69</v>
      </c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</row>
    <row r="24" spans="1:72" x14ac:dyDescent="0.35">
      <c r="A24" s="2" t="s">
        <v>52</v>
      </c>
      <c r="B24" s="2" t="s">
        <v>146</v>
      </c>
      <c r="G24" s="8" t="s">
        <v>69</v>
      </c>
      <c r="H24" s="8" t="s">
        <v>69</v>
      </c>
      <c r="I24" s="6">
        <v>1.3435967905307329</v>
      </c>
      <c r="J24" s="8" t="s">
        <v>69</v>
      </c>
      <c r="K24" s="8" t="s">
        <v>69</v>
      </c>
      <c r="L24" s="8"/>
      <c r="M24" s="8" t="s">
        <v>69</v>
      </c>
      <c r="N24" s="8" t="s">
        <v>69</v>
      </c>
      <c r="O24" s="8" t="s">
        <v>69</v>
      </c>
      <c r="P24" s="8" t="s">
        <v>69</v>
      </c>
      <c r="Q24" s="8" t="s">
        <v>69</v>
      </c>
      <c r="R24" s="8" t="s">
        <v>69</v>
      </c>
      <c r="S24" s="8" t="s">
        <v>69</v>
      </c>
      <c r="T24" s="8" t="s">
        <v>69</v>
      </c>
      <c r="U24" s="8" t="s">
        <v>69</v>
      </c>
      <c r="V24" s="8" t="s">
        <v>69</v>
      </c>
      <c r="W24" s="8" t="s">
        <v>69</v>
      </c>
      <c r="X24" s="8" t="s">
        <v>69</v>
      </c>
      <c r="Z24" s="8" t="s">
        <v>69</v>
      </c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</row>
    <row r="25" spans="1:72" x14ac:dyDescent="0.35">
      <c r="A25" s="2" t="s">
        <v>53</v>
      </c>
      <c r="B25" s="2" t="s">
        <v>146</v>
      </c>
      <c r="G25" s="8" t="s">
        <v>69</v>
      </c>
      <c r="H25" s="8" t="s">
        <v>69</v>
      </c>
      <c r="I25" s="6">
        <v>1.4258624334007726</v>
      </c>
      <c r="J25" s="8" t="s">
        <v>69</v>
      </c>
      <c r="K25" s="8" t="s">
        <v>69</v>
      </c>
      <c r="L25" s="8"/>
      <c r="M25" s="8" t="s">
        <v>69</v>
      </c>
      <c r="N25" s="8" t="s">
        <v>69</v>
      </c>
      <c r="O25" s="8" t="s">
        <v>69</v>
      </c>
      <c r="P25" s="8" t="s">
        <v>69</v>
      </c>
      <c r="Q25" s="8" t="s">
        <v>69</v>
      </c>
      <c r="R25" s="8" t="s">
        <v>69</v>
      </c>
      <c r="S25" s="8" t="s">
        <v>69</v>
      </c>
      <c r="T25" s="8" t="s">
        <v>69</v>
      </c>
      <c r="U25" s="8" t="s">
        <v>69</v>
      </c>
      <c r="V25" s="8" t="s">
        <v>69</v>
      </c>
      <c r="W25" s="8" t="s">
        <v>69</v>
      </c>
      <c r="X25" s="8" t="s">
        <v>69</v>
      </c>
      <c r="Z25" s="8" t="s">
        <v>69</v>
      </c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</row>
    <row r="26" spans="1:72" x14ac:dyDescent="0.35">
      <c r="A26" s="2" t="s">
        <v>54</v>
      </c>
      <c r="B26" s="2" t="s">
        <v>55</v>
      </c>
      <c r="D26" s="25">
        <v>44.161160000000002</v>
      </c>
      <c r="E26" s="2">
        <v>6.3324499999999997</v>
      </c>
      <c r="F26" s="7">
        <v>43367</v>
      </c>
      <c r="G26" s="8" t="s">
        <v>69</v>
      </c>
      <c r="H26" s="8" t="s">
        <v>69</v>
      </c>
      <c r="I26" s="17" t="s">
        <v>69</v>
      </c>
      <c r="J26" s="8" t="s">
        <v>69</v>
      </c>
      <c r="K26" s="8" t="s">
        <v>69</v>
      </c>
      <c r="L26" s="8"/>
      <c r="M26" s="20">
        <v>5.69</v>
      </c>
      <c r="N26" s="20">
        <v>1.1850000000000001</v>
      </c>
      <c r="O26" s="20">
        <v>44.99</v>
      </c>
      <c r="P26" s="23">
        <v>7.4800000000000005E-2</v>
      </c>
      <c r="Q26" s="20">
        <v>0.56999999999999995</v>
      </c>
      <c r="R26" s="20">
        <v>6.4</v>
      </c>
      <c r="S26" s="20">
        <v>0.06</v>
      </c>
      <c r="T26" s="20">
        <v>0.19700000000000001</v>
      </c>
      <c r="U26" s="23">
        <v>4.9000000000000002E-2</v>
      </c>
      <c r="V26" s="14" t="s">
        <v>26</v>
      </c>
      <c r="W26" s="20">
        <v>29.25</v>
      </c>
      <c r="X26" s="20">
        <v>88.465810000000005</v>
      </c>
      <c r="Z26" s="8" t="s">
        <v>69</v>
      </c>
      <c r="AA26" s="8"/>
      <c r="AB26" s="22"/>
      <c r="AC26" s="21"/>
      <c r="AD26" s="20"/>
      <c r="AE26" s="20"/>
      <c r="AF26" s="14"/>
      <c r="AG26" s="22"/>
      <c r="AH26" s="22"/>
      <c r="AI26" s="20"/>
      <c r="AJ26" s="22"/>
      <c r="AK26" s="20"/>
      <c r="AL26" s="20"/>
      <c r="AM26" s="20"/>
      <c r="AN26" s="20"/>
      <c r="AO26" s="20"/>
      <c r="AP26" s="20"/>
      <c r="AQ26" s="22"/>
      <c r="AR26" s="20"/>
      <c r="AS26" s="20"/>
      <c r="AT26" s="20"/>
      <c r="AU26" s="20"/>
      <c r="AV26" s="14"/>
      <c r="AW26" s="21"/>
      <c r="AX26" s="20"/>
      <c r="AY26" s="20"/>
      <c r="AZ26" s="20"/>
      <c r="BA26" s="22"/>
      <c r="BB26" s="14"/>
      <c r="BC26" s="20"/>
      <c r="BD26" s="22"/>
      <c r="BE26" s="20"/>
      <c r="BF26" s="20"/>
      <c r="BG26" s="20"/>
      <c r="BH26" s="23"/>
      <c r="BI26" s="20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14"/>
    </row>
    <row r="27" spans="1:72" x14ac:dyDescent="0.35">
      <c r="A27" s="2" t="s">
        <v>56</v>
      </c>
      <c r="B27" s="2" t="s">
        <v>57</v>
      </c>
      <c r="D27" s="25">
        <v>44.162059999999997</v>
      </c>
      <c r="E27" s="2">
        <v>6.3244699999999998</v>
      </c>
      <c r="F27" s="7">
        <v>43367</v>
      </c>
      <c r="G27" s="8">
        <v>-25.420427980052398</v>
      </c>
      <c r="H27" s="6">
        <v>0.27118259098224284</v>
      </c>
      <c r="I27" s="17" t="s">
        <v>69</v>
      </c>
      <c r="J27" s="8" t="s">
        <v>69</v>
      </c>
      <c r="K27" s="8" t="s">
        <v>69</v>
      </c>
      <c r="L27" s="8"/>
      <c r="M27" s="20">
        <v>13.52</v>
      </c>
      <c r="N27" s="20">
        <v>3.8029999999999999</v>
      </c>
      <c r="O27" s="20">
        <v>1.224</v>
      </c>
      <c r="P27" s="14" t="s">
        <v>26</v>
      </c>
      <c r="Q27" s="20">
        <v>13.43</v>
      </c>
      <c r="R27" s="20">
        <v>5.9370000000000003</v>
      </c>
      <c r="S27" s="20">
        <v>0.27400000000000002</v>
      </c>
      <c r="T27" s="20">
        <v>0.62</v>
      </c>
      <c r="U27" s="20">
        <v>0.193</v>
      </c>
      <c r="V27" s="14" t="s">
        <v>26</v>
      </c>
      <c r="W27" s="20">
        <v>59.63</v>
      </c>
      <c r="X27" s="20">
        <v>98.631</v>
      </c>
      <c r="Z27" s="8" t="s">
        <v>69</v>
      </c>
      <c r="AA27" s="8"/>
      <c r="AB27" s="20"/>
      <c r="AC27" s="22"/>
      <c r="AD27" s="20"/>
      <c r="AE27" s="20"/>
      <c r="AF27" s="14"/>
      <c r="AG27" s="20"/>
      <c r="AH27" s="22"/>
      <c r="AI27" s="20"/>
      <c r="AJ27" s="22"/>
      <c r="AK27" s="20"/>
      <c r="AL27" s="20"/>
      <c r="AM27" s="20"/>
      <c r="AN27" s="14"/>
      <c r="AO27" s="20"/>
      <c r="AP27" s="20"/>
      <c r="AQ27" s="22"/>
      <c r="AR27" s="20"/>
      <c r="AS27" s="22"/>
      <c r="AT27" s="20"/>
      <c r="AU27" s="20"/>
      <c r="AV27" s="20"/>
      <c r="AW27" s="21"/>
      <c r="AX27" s="20"/>
      <c r="AY27" s="20"/>
      <c r="AZ27" s="20"/>
      <c r="BA27" s="22"/>
      <c r="BB27" s="14"/>
      <c r="BC27" s="20"/>
      <c r="BD27" s="22"/>
      <c r="BE27" s="22"/>
      <c r="BF27" s="20"/>
      <c r="BG27" s="22"/>
      <c r="BH27" s="20"/>
      <c r="BI27" s="20"/>
      <c r="BJ27" s="20"/>
      <c r="BK27" s="23"/>
      <c r="BL27" s="20"/>
      <c r="BM27" s="23"/>
      <c r="BN27" s="20"/>
      <c r="BO27" s="23"/>
      <c r="BP27" s="23"/>
      <c r="BQ27" s="24"/>
      <c r="BR27" s="23"/>
      <c r="BS27" s="23"/>
      <c r="BT27" s="14"/>
    </row>
    <row r="28" spans="1:72" x14ac:dyDescent="0.35">
      <c r="I28" s="28"/>
      <c r="S28" s="28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5"/>
  <sheetViews>
    <sheetView zoomScale="82" zoomScaleNormal="82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A1" sqref="AA1:CD1048576"/>
    </sheetView>
  </sheetViews>
  <sheetFormatPr defaultColWidth="9.1796875" defaultRowHeight="14" x14ac:dyDescent="0.3"/>
  <cols>
    <col min="1" max="1" width="9.81640625" style="2" bestFit="1" customWidth="1"/>
    <col min="2" max="2" width="11.54296875" style="2" bestFit="1" customWidth="1"/>
    <col min="3" max="3" width="19.1796875" style="2" bestFit="1" customWidth="1"/>
    <col min="4" max="4" width="43.81640625" style="2" customWidth="1"/>
    <col min="5" max="5" width="9.90625" style="2" bestFit="1" customWidth="1"/>
    <col min="6" max="6" width="8.81640625" style="2" bestFit="1" customWidth="1"/>
    <col min="7" max="7" width="14" style="2" bestFit="1" customWidth="1"/>
    <col min="8" max="8" width="11.08984375" style="2" customWidth="1"/>
    <col min="9" max="9" width="14.90625" style="2" customWidth="1"/>
    <col min="10" max="10" width="15" style="5" bestFit="1" customWidth="1"/>
    <col min="11" max="11" width="5.81640625" style="5" bestFit="1" customWidth="1"/>
    <col min="12" max="12" width="5.26953125" style="5" bestFit="1" customWidth="1"/>
    <col min="13" max="13" width="4.54296875" style="5" customWidth="1"/>
    <col min="14" max="14" width="5.81640625" style="5" bestFit="1" customWidth="1"/>
    <col min="15" max="15" width="6.81640625" style="5" bestFit="1" customWidth="1"/>
    <col min="16" max="16" width="7.08984375" style="5" bestFit="1" customWidth="1"/>
    <col min="17" max="17" width="5.81640625" style="5" bestFit="1" customWidth="1"/>
    <col min="18" max="18" width="5.08984375" style="5" bestFit="1" customWidth="1"/>
    <col min="19" max="19" width="5.81640625" style="5" bestFit="1" customWidth="1"/>
    <col min="20" max="20" width="6.08984375" style="5" bestFit="1" customWidth="1"/>
    <col min="21" max="21" width="5" style="5" bestFit="1" customWidth="1"/>
    <col min="22" max="22" width="5.6328125" style="5" bestFit="1" customWidth="1"/>
    <col min="23" max="23" width="6.08984375" style="5" bestFit="1" customWidth="1"/>
    <col min="24" max="24" width="5.81640625" style="5" bestFit="1" customWidth="1"/>
    <col min="25" max="25" width="7" style="5" bestFit="1" customWidth="1"/>
    <col min="26" max="28" width="4.54296875" style="5" customWidth="1"/>
    <col min="29" max="32" width="4.81640625" style="2" bestFit="1" customWidth="1"/>
    <col min="33" max="33" width="5.90625" style="2" bestFit="1" customWidth="1"/>
    <col min="34" max="40" width="4.81640625" style="2" bestFit="1" customWidth="1"/>
    <col min="41" max="42" width="5.90625" style="2" bestFit="1" customWidth="1"/>
    <col min="43" max="47" width="4.81640625" style="2" bestFit="1" customWidth="1"/>
    <col min="48" max="49" width="5.90625" style="2" bestFit="1" customWidth="1"/>
    <col min="50" max="54" width="4.81640625" style="2" bestFit="1" customWidth="1"/>
    <col min="55" max="55" width="5.90625" style="2" bestFit="1" customWidth="1"/>
    <col min="56" max="60" width="4.81640625" style="2" bestFit="1" customWidth="1"/>
    <col min="61" max="61" width="5.90625" style="2" bestFit="1" customWidth="1"/>
    <col min="62" max="62" width="4.81640625" style="2" bestFit="1" customWidth="1"/>
    <col min="63" max="69" width="5.90625" style="2" bestFit="1" customWidth="1"/>
    <col min="70" max="70" width="7.08984375" style="2" bestFit="1" customWidth="1"/>
    <col min="71" max="72" width="5.90625" style="2" bestFit="1" customWidth="1"/>
    <col min="73" max="73" width="3" style="2" customWidth="1"/>
    <col min="74" max="74" width="5.90625" style="2" bestFit="1" customWidth="1"/>
    <col min="75" max="75" width="6.08984375" style="2" bestFit="1" customWidth="1"/>
    <col min="76" max="76" width="6.36328125" style="2" bestFit="1" customWidth="1"/>
    <col min="77" max="79" width="5.90625" style="2" bestFit="1" customWidth="1"/>
    <col min="80" max="80" width="5.54296875" style="2" bestFit="1" customWidth="1"/>
    <col min="81" max="81" width="4.81640625" style="2" bestFit="1" customWidth="1"/>
    <col min="82" max="84" width="5.90625" style="2" bestFit="1" customWidth="1"/>
    <col min="85" max="85" width="7.08984375" style="2" bestFit="1" customWidth="1"/>
    <col min="86" max="86" width="3.453125" style="2" customWidth="1"/>
    <col min="87" max="87" width="4.81640625" style="2" bestFit="1" customWidth="1"/>
    <col min="88" max="88" width="8.7265625" style="2" customWidth="1"/>
    <col min="89" max="16384" width="9.1796875" style="2"/>
  </cols>
  <sheetData>
    <row r="1" spans="1:87" x14ac:dyDescent="0.3">
      <c r="A1" s="60" t="s">
        <v>0</v>
      </c>
      <c r="B1" s="60"/>
      <c r="C1" s="60"/>
      <c r="D1" s="60"/>
      <c r="E1" s="60"/>
      <c r="F1" s="60"/>
      <c r="G1" s="60"/>
      <c r="H1" s="15" t="s">
        <v>21</v>
      </c>
      <c r="I1" s="15" t="s">
        <v>84</v>
      </c>
      <c r="J1" s="16" t="s">
        <v>85</v>
      </c>
      <c r="K1" s="16" t="s">
        <v>72</v>
      </c>
      <c r="L1" s="1" t="s">
        <v>148</v>
      </c>
      <c r="N1" s="18" t="s">
        <v>2</v>
      </c>
      <c r="O1" s="18" t="s">
        <v>3</v>
      </c>
      <c r="P1" s="18" t="s">
        <v>4</v>
      </c>
      <c r="Q1" s="18" t="s">
        <v>5</v>
      </c>
      <c r="R1" s="18" t="s">
        <v>6</v>
      </c>
      <c r="S1" s="18" t="s">
        <v>7</v>
      </c>
      <c r="T1" s="18" t="s">
        <v>8</v>
      </c>
      <c r="U1" s="18" t="s">
        <v>9</v>
      </c>
      <c r="V1" s="18" t="s">
        <v>10</v>
      </c>
      <c r="W1" s="18" t="s">
        <v>11</v>
      </c>
      <c r="X1" s="18" t="s">
        <v>12</v>
      </c>
      <c r="Y1" s="18" t="s">
        <v>13</v>
      </c>
      <c r="Z1" s="2"/>
      <c r="AA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I1" s="18"/>
    </row>
    <row r="2" spans="1:87" x14ac:dyDescent="0.3">
      <c r="A2" s="2" t="s">
        <v>15</v>
      </c>
      <c r="B2" s="2" t="s">
        <v>16</v>
      </c>
      <c r="C2" s="14" t="s">
        <v>76</v>
      </c>
      <c r="D2" s="2" t="s">
        <v>17</v>
      </c>
      <c r="E2" s="2" t="s">
        <v>18</v>
      </c>
      <c r="F2" s="2" t="s">
        <v>19</v>
      </c>
      <c r="G2" s="2" t="s">
        <v>20</v>
      </c>
      <c r="H2" s="17" t="s">
        <v>67</v>
      </c>
      <c r="I2" s="14" t="s">
        <v>22</v>
      </c>
      <c r="J2" s="17" t="s">
        <v>71</v>
      </c>
      <c r="K2" s="17" t="s">
        <v>22</v>
      </c>
      <c r="L2" s="17" t="s">
        <v>67</v>
      </c>
      <c r="N2" s="32" t="s">
        <v>22</v>
      </c>
      <c r="O2" s="32" t="s">
        <v>22</v>
      </c>
      <c r="P2" s="32" t="s">
        <v>22</v>
      </c>
      <c r="Q2" s="32" t="s">
        <v>22</v>
      </c>
      <c r="R2" s="32" t="s">
        <v>22</v>
      </c>
      <c r="S2" s="32" t="s">
        <v>22</v>
      </c>
      <c r="T2" s="32" t="s">
        <v>22</v>
      </c>
      <c r="U2" s="32" t="s">
        <v>22</v>
      </c>
      <c r="V2" s="32" t="s">
        <v>22</v>
      </c>
      <c r="W2" s="32" t="s">
        <v>22</v>
      </c>
      <c r="X2" s="32" t="s">
        <v>22</v>
      </c>
      <c r="Y2" s="32" t="s">
        <v>22</v>
      </c>
      <c r="Z2" s="2"/>
      <c r="AA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I2" s="18"/>
    </row>
    <row r="3" spans="1:87" x14ac:dyDescent="0.3">
      <c r="A3" s="2" t="s">
        <v>34</v>
      </c>
      <c r="B3" s="2" t="s">
        <v>147</v>
      </c>
      <c r="C3" s="14">
        <v>160</v>
      </c>
      <c r="D3" s="2" t="s">
        <v>75</v>
      </c>
      <c r="E3" s="19">
        <v>44.158250000000002</v>
      </c>
      <c r="F3" s="19">
        <v>6.3292200000000003</v>
      </c>
      <c r="G3" s="3">
        <v>42583</v>
      </c>
      <c r="H3" s="8">
        <v>-26.807996615064063</v>
      </c>
      <c r="I3" s="6">
        <v>0.70027621495067494</v>
      </c>
      <c r="J3" s="6">
        <v>0.56949806722009255</v>
      </c>
      <c r="K3" s="17" t="s">
        <v>69</v>
      </c>
      <c r="L3" s="17" t="s">
        <v>69</v>
      </c>
      <c r="N3" s="20">
        <v>36.28</v>
      </c>
      <c r="O3" s="20">
        <v>13.366</v>
      </c>
      <c r="P3" s="20">
        <v>4.1079999999999997</v>
      </c>
      <c r="Q3" s="23">
        <v>4.0300000000000002E-2</v>
      </c>
      <c r="R3" s="20">
        <v>2.0680000000000001</v>
      </c>
      <c r="S3" s="20">
        <v>20.047000000000001</v>
      </c>
      <c r="T3" s="20">
        <v>0.45400000000000001</v>
      </c>
      <c r="U3" s="20">
        <v>1.9630000000000001</v>
      </c>
      <c r="V3" s="20">
        <v>0.63</v>
      </c>
      <c r="W3" s="20">
        <v>0.17</v>
      </c>
      <c r="X3" s="20">
        <v>20.318000000000001</v>
      </c>
      <c r="Y3" s="20">
        <v>99.438000000000002</v>
      </c>
      <c r="Z3" s="2"/>
      <c r="AA3" s="34"/>
      <c r="AC3" s="20"/>
      <c r="AD3" s="21"/>
      <c r="AE3" s="20"/>
      <c r="AF3" s="20"/>
      <c r="AG3" s="20"/>
      <c r="AH3" s="20"/>
      <c r="AI3" s="22"/>
      <c r="AJ3" s="20"/>
      <c r="AK3" s="22"/>
      <c r="AL3" s="22"/>
      <c r="AM3" s="20"/>
      <c r="AN3" s="20"/>
      <c r="AO3" s="20"/>
      <c r="AP3" s="14"/>
      <c r="AQ3" s="22"/>
      <c r="AR3" s="22"/>
      <c r="AS3" s="20"/>
      <c r="AT3" s="22"/>
      <c r="AU3" s="20"/>
      <c r="AV3" s="20"/>
      <c r="AW3" s="20"/>
      <c r="AX3" s="21"/>
      <c r="AY3" s="20"/>
      <c r="AZ3" s="20"/>
      <c r="BA3" s="20"/>
      <c r="BB3" s="22"/>
      <c r="BC3" s="20"/>
      <c r="BD3" s="22"/>
      <c r="BE3" s="22"/>
      <c r="BF3" s="21"/>
      <c r="BG3" s="22"/>
      <c r="BH3" s="22"/>
      <c r="BI3" s="20"/>
      <c r="BJ3" s="22"/>
      <c r="BK3" s="20"/>
      <c r="BL3" s="23"/>
      <c r="BM3" s="20"/>
      <c r="BN3" s="23"/>
      <c r="BO3" s="20"/>
      <c r="BP3" s="23"/>
      <c r="BQ3" s="20"/>
      <c r="BR3" s="23"/>
      <c r="BS3" s="20"/>
      <c r="BT3" s="23"/>
      <c r="BU3" s="14"/>
      <c r="BV3" s="20"/>
      <c r="BW3" s="20"/>
      <c r="BX3" s="20"/>
      <c r="BY3" s="23"/>
      <c r="BZ3" s="20"/>
      <c r="CA3" s="20"/>
      <c r="CB3" s="20"/>
      <c r="CC3" s="20"/>
      <c r="CD3" s="20"/>
      <c r="CE3" s="20"/>
      <c r="CF3" s="20"/>
      <c r="CG3" s="20"/>
      <c r="CI3" s="34"/>
    </row>
    <row r="4" spans="1:87" x14ac:dyDescent="0.3">
      <c r="A4" s="2" t="s">
        <v>37</v>
      </c>
      <c r="B4" s="2" t="s">
        <v>147</v>
      </c>
      <c r="C4" s="14">
        <v>85</v>
      </c>
      <c r="D4" s="2" t="s">
        <v>77</v>
      </c>
      <c r="E4" s="19">
        <v>44.158250000000002</v>
      </c>
      <c r="F4" s="19">
        <v>6.3292200000000003</v>
      </c>
      <c r="G4" s="3">
        <v>42583</v>
      </c>
      <c r="H4" s="8">
        <v>-26.402381991600166</v>
      </c>
      <c r="I4" s="6">
        <v>0.45598765129956104</v>
      </c>
      <c r="J4" s="6">
        <v>1.5469997732879359</v>
      </c>
      <c r="K4" s="17" t="s">
        <v>69</v>
      </c>
      <c r="L4" s="17" t="s">
        <v>69</v>
      </c>
      <c r="N4" s="20">
        <v>38.86</v>
      </c>
      <c r="O4" s="20">
        <v>13.996</v>
      </c>
      <c r="P4" s="20">
        <v>4.6980000000000004</v>
      </c>
      <c r="Q4" s="23">
        <v>4.7399999999999998E-2</v>
      </c>
      <c r="R4" s="20">
        <v>1.7130000000000001</v>
      </c>
      <c r="S4" s="20">
        <v>18.367999999999999</v>
      </c>
      <c r="T4" s="20">
        <v>0.48099999999999998</v>
      </c>
      <c r="U4" s="20">
        <v>2.1019999999999999</v>
      </c>
      <c r="V4" s="20">
        <v>0.68400000000000005</v>
      </c>
      <c r="W4" s="20">
        <v>0.21</v>
      </c>
      <c r="X4" s="20">
        <v>19.010999999999999</v>
      </c>
      <c r="Y4" s="20">
        <v>100.17100000000001</v>
      </c>
      <c r="Z4" s="2"/>
      <c r="AA4" s="34"/>
      <c r="AC4" s="20"/>
      <c r="AD4" s="21"/>
      <c r="AE4" s="20"/>
      <c r="AF4" s="20"/>
      <c r="AG4" s="20"/>
      <c r="AH4" s="22"/>
      <c r="AI4" s="22"/>
      <c r="AJ4" s="20"/>
      <c r="AK4" s="22"/>
      <c r="AL4" s="22"/>
      <c r="AM4" s="20"/>
      <c r="AN4" s="20"/>
      <c r="AO4" s="20"/>
      <c r="AP4" s="20"/>
      <c r="AQ4" s="22"/>
      <c r="AR4" s="22"/>
      <c r="AS4" s="22"/>
      <c r="AT4" s="22"/>
      <c r="AU4" s="20"/>
      <c r="AV4" s="20"/>
      <c r="AW4" s="20"/>
      <c r="AX4" s="21"/>
      <c r="AY4" s="20"/>
      <c r="AZ4" s="20"/>
      <c r="BA4" s="20"/>
      <c r="BB4" s="22"/>
      <c r="BC4" s="20"/>
      <c r="BD4" s="22"/>
      <c r="BE4" s="22"/>
      <c r="BF4" s="21"/>
      <c r="BG4" s="22"/>
      <c r="BH4" s="22"/>
      <c r="BI4" s="20"/>
      <c r="BJ4" s="22"/>
      <c r="BK4" s="20"/>
      <c r="BL4" s="23"/>
      <c r="BM4" s="20"/>
      <c r="BN4" s="23"/>
      <c r="BO4" s="20"/>
      <c r="BP4" s="23"/>
      <c r="BQ4" s="20"/>
      <c r="BR4" s="23"/>
      <c r="BS4" s="20"/>
      <c r="BT4" s="23"/>
      <c r="BU4" s="14"/>
      <c r="BV4" s="20"/>
      <c r="BW4" s="20"/>
      <c r="BX4" s="20"/>
      <c r="BY4" s="23"/>
      <c r="BZ4" s="20"/>
      <c r="CA4" s="20"/>
      <c r="CB4" s="20"/>
      <c r="CC4" s="20"/>
      <c r="CD4" s="20"/>
      <c r="CE4" s="20"/>
      <c r="CF4" s="20"/>
      <c r="CG4" s="20"/>
      <c r="CI4" s="34"/>
    </row>
    <row r="5" spans="1:87" x14ac:dyDescent="0.3">
      <c r="A5" s="2" t="s">
        <v>38</v>
      </c>
      <c r="B5" s="2" t="s">
        <v>147</v>
      </c>
      <c r="C5" s="14">
        <v>50</v>
      </c>
      <c r="D5" s="2" t="s">
        <v>78</v>
      </c>
      <c r="E5" s="19">
        <v>44.158250000000002</v>
      </c>
      <c r="F5" s="19">
        <v>6.3292200000000003</v>
      </c>
      <c r="G5" s="3">
        <v>42583</v>
      </c>
      <c r="H5" s="8">
        <v>-25.382637237722829</v>
      </c>
      <c r="I5" s="6">
        <v>0.57169504208438016</v>
      </c>
      <c r="J5" s="6">
        <v>0.96654504369936112</v>
      </c>
      <c r="K5" s="17" t="s">
        <v>69</v>
      </c>
      <c r="L5" s="17" t="s">
        <v>69</v>
      </c>
      <c r="N5" s="20">
        <v>37.409999999999997</v>
      </c>
      <c r="O5" s="20">
        <v>13.702</v>
      </c>
      <c r="P5" s="20">
        <v>4.5549999999999997</v>
      </c>
      <c r="Q5" s="23">
        <v>5.1799999999999999E-2</v>
      </c>
      <c r="R5" s="20">
        <v>1.641</v>
      </c>
      <c r="S5" s="20">
        <v>18.812999999999999</v>
      </c>
      <c r="T5" s="20">
        <v>0.47299999999999998</v>
      </c>
      <c r="U5" s="20">
        <v>2.0590000000000002</v>
      </c>
      <c r="V5" s="20">
        <v>0.66100000000000003</v>
      </c>
      <c r="W5" s="20">
        <v>0.19</v>
      </c>
      <c r="X5" s="20">
        <v>19.606999999999999</v>
      </c>
      <c r="Y5" s="20">
        <v>99.156999999999996</v>
      </c>
      <c r="Z5" s="2"/>
      <c r="AA5" s="34"/>
      <c r="AC5" s="20"/>
      <c r="AD5" s="21"/>
      <c r="AE5" s="20"/>
      <c r="AF5" s="20"/>
      <c r="AG5" s="20"/>
      <c r="AH5" s="22"/>
      <c r="AI5" s="22"/>
      <c r="AJ5" s="20"/>
      <c r="AK5" s="22"/>
      <c r="AL5" s="22"/>
      <c r="AM5" s="20"/>
      <c r="AN5" s="20"/>
      <c r="AO5" s="20"/>
      <c r="AP5" s="20"/>
      <c r="AQ5" s="22"/>
      <c r="AR5" s="22"/>
      <c r="AS5" s="22"/>
      <c r="AT5" s="22"/>
      <c r="AU5" s="20"/>
      <c r="AV5" s="20"/>
      <c r="AW5" s="20"/>
      <c r="AX5" s="21"/>
      <c r="AY5" s="20"/>
      <c r="AZ5" s="20"/>
      <c r="BA5" s="20"/>
      <c r="BB5" s="22"/>
      <c r="BC5" s="20"/>
      <c r="BD5" s="22"/>
      <c r="BE5" s="22"/>
      <c r="BF5" s="21"/>
      <c r="BG5" s="22"/>
      <c r="BH5" s="22"/>
      <c r="BI5" s="20"/>
      <c r="BJ5" s="22"/>
      <c r="BK5" s="20"/>
      <c r="BL5" s="20"/>
      <c r="BM5" s="20"/>
      <c r="BN5" s="23"/>
      <c r="BO5" s="20"/>
      <c r="BP5" s="23"/>
      <c r="BQ5" s="20"/>
      <c r="BR5" s="23"/>
      <c r="BS5" s="20"/>
      <c r="BT5" s="23"/>
      <c r="BU5" s="14"/>
      <c r="BV5" s="20"/>
      <c r="BW5" s="20"/>
      <c r="BX5" s="20"/>
      <c r="BY5" s="23"/>
      <c r="BZ5" s="20"/>
      <c r="CA5" s="20"/>
      <c r="CB5" s="20"/>
      <c r="CC5" s="20"/>
      <c r="CD5" s="20"/>
      <c r="CE5" s="20"/>
      <c r="CF5" s="20"/>
      <c r="CG5" s="20"/>
      <c r="CI5" s="34"/>
    </row>
    <row r="6" spans="1:87" x14ac:dyDescent="0.3">
      <c r="A6" s="2" t="s">
        <v>43</v>
      </c>
      <c r="B6" s="2" t="s">
        <v>44</v>
      </c>
      <c r="C6" s="14">
        <v>10</v>
      </c>
      <c r="D6" s="2" t="s">
        <v>79</v>
      </c>
      <c r="E6" s="19">
        <v>44.158250000000002</v>
      </c>
      <c r="F6" s="19">
        <v>6.3292200000000003</v>
      </c>
      <c r="G6" s="3">
        <v>42583</v>
      </c>
      <c r="H6" s="8">
        <v>-26.519966462543287</v>
      </c>
      <c r="I6" s="6">
        <v>1.0548110289675321</v>
      </c>
      <c r="J6" s="6">
        <v>0.87513057747463896</v>
      </c>
      <c r="K6" s="17" t="s">
        <v>69</v>
      </c>
      <c r="L6" s="17" t="s">
        <v>69</v>
      </c>
      <c r="N6" s="20">
        <v>39.14</v>
      </c>
      <c r="O6" s="20">
        <v>14.587999999999999</v>
      </c>
      <c r="P6" s="20">
        <v>4.7389999999999999</v>
      </c>
      <c r="Q6" s="23">
        <v>4.3099999999999999E-2</v>
      </c>
      <c r="R6" s="20">
        <v>1.6679999999999999</v>
      </c>
      <c r="S6" s="20">
        <v>17.309999999999999</v>
      </c>
      <c r="T6" s="20">
        <v>0.498</v>
      </c>
      <c r="U6" s="20">
        <v>2.2050000000000001</v>
      </c>
      <c r="V6" s="20">
        <v>0.70199999999999996</v>
      </c>
      <c r="W6" s="20">
        <v>0.17</v>
      </c>
      <c r="X6" s="20">
        <v>19.091000000000001</v>
      </c>
      <c r="Y6" s="20">
        <v>100.151</v>
      </c>
      <c r="Z6" s="2"/>
      <c r="AA6" s="34"/>
      <c r="AC6" s="20"/>
      <c r="AD6" s="21"/>
      <c r="AE6" s="20"/>
      <c r="AF6" s="20"/>
      <c r="AG6" s="20"/>
      <c r="AH6" s="22"/>
      <c r="AI6" s="22"/>
      <c r="AJ6" s="20"/>
      <c r="AK6" s="22"/>
      <c r="AL6" s="22"/>
      <c r="AM6" s="20"/>
      <c r="AN6" s="20"/>
      <c r="AO6" s="20"/>
      <c r="AP6" s="20"/>
      <c r="AQ6" s="22"/>
      <c r="AR6" s="22"/>
      <c r="AS6" s="22"/>
      <c r="AT6" s="22"/>
      <c r="AU6" s="20"/>
      <c r="AV6" s="20"/>
      <c r="AW6" s="20"/>
      <c r="AX6" s="21"/>
      <c r="AY6" s="20"/>
      <c r="AZ6" s="20"/>
      <c r="BA6" s="20"/>
      <c r="BB6" s="22"/>
      <c r="BC6" s="20"/>
      <c r="BD6" s="22"/>
      <c r="BE6" s="21"/>
      <c r="BF6" s="21"/>
      <c r="BG6" s="22"/>
      <c r="BH6" s="22"/>
      <c r="BI6" s="20"/>
      <c r="BJ6" s="22"/>
      <c r="BK6" s="20"/>
      <c r="BL6" s="23"/>
      <c r="BM6" s="20"/>
      <c r="BN6" s="23"/>
      <c r="BO6" s="20"/>
      <c r="BP6" s="23"/>
      <c r="BQ6" s="20"/>
      <c r="BR6" s="23"/>
      <c r="BS6" s="20"/>
      <c r="BT6" s="23"/>
      <c r="BU6" s="14"/>
      <c r="BV6" s="20"/>
      <c r="BW6" s="20"/>
      <c r="BX6" s="20"/>
      <c r="BY6" s="23"/>
      <c r="BZ6" s="20"/>
      <c r="CA6" s="20"/>
      <c r="CB6" s="20"/>
      <c r="CC6" s="20"/>
      <c r="CD6" s="20"/>
      <c r="CE6" s="20"/>
      <c r="CF6" s="20"/>
      <c r="CG6" s="20"/>
      <c r="CI6" s="34"/>
    </row>
    <row r="7" spans="1:87" x14ac:dyDescent="0.3">
      <c r="A7" s="2" t="s">
        <v>35</v>
      </c>
      <c r="B7" s="2" t="s">
        <v>147</v>
      </c>
      <c r="C7" s="14">
        <v>120</v>
      </c>
      <c r="D7" s="2" t="s">
        <v>80</v>
      </c>
      <c r="E7" s="19">
        <v>44.162410000000001</v>
      </c>
      <c r="F7" s="19">
        <v>6.3270499999999998</v>
      </c>
      <c r="G7" s="3">
        <v>42583</v>
      </c>
      <c r="H7" s="8">
        <v>-26.649813099814551</v>
      </c>
      <c r="I7" s="6">
        <v>0.6454862478229183</v>
      </c>
      <c r="J7" s="6">
        <v>0.4251663050302073</v>
      </c>
      <c r="K7" s="17" t="s">
        <v>69</v>
      </c>
      <c r="L7" s="17" t="s">
        <v>69</v>
      </c>
      <c r="N7" s="20">
        <v>39.82</v>
      </c>
      <c r="O7" s="20">
        <v>12.106</v>
      </c>
      <c r="P7" s="20">
        <v>3.7280000000000002</v>
      </c>
      <c r="Q7" s="23">
        <v>4.3200000000000002E-2</v>
      </c>
      <c r="R7" s="20">
        <v>1.7809999999999999</v>
      </c>
      <c r="S7" s="20">
        <v>18.843</v>
      </c>
      <c r="T7" s="20">
        <v>0.503</v>
      </c>
      <c r="U7" s="20">
        <v>1.9330000000000001</v>
      </c>
      <c r="V7" s="20">
        <v>0.58099999999999996</v>
      </c>
      <c r="W7" s="20">
        <v>0.13</v>
      </c>
      <c r="X7" s="20">
        <v>19.12</v>
      </c>
      <c r="Y7" s="20">
        <v>98.58</v>
      </c>
      <c r="Z7" s="2"/>
      <c r="AA7" s="14"/>
      <c r="AC7" s="20"/>
      <c r="AD7" s="21"/>
      <c r="AE7" s="20"/>
      <c r="AF7" s="20"/>
      <c r="AG7" s="20"/>
      <c r="AH7" s="22"/>
      <c r="AI7" s="22"/>
      <c r="AJ7" s="20"/>
      <c r="AK7" s="22"/>
      <c r="AL7" s="22"/>
      <c r="AM7" s="20"/>
      <c r="AN7" s="20"/>
      <c r="AO7" s="20"/>
      <c r="AP7" s="20"/>
      <c r="AQ7" s="22"/>
      <c r="AR7" s="22"/>
      <c r="AS7" s="22"/>
      <c r="AT7" s="22"/>
      <c r="AU7" s="20"/>
      <c r="AV7" s="20"/>
      <c r="AW7" s="20"/>
      <c r="AX7" s="21"/>
      <c r="AY7" s="20"/>
      <c r="AZ7" s="20"/>
      <c r="BA7" s="20"/>
      <c r="BB7" s="22"/>
      <c r="BC7" s="20"/>
      <c r="BD7" s="22"/>
      <c r="BE7" s="22"/>
      <c r="BF7" s="21"/>
      <c r="BG7" s="22"/>
      <c r="BH7" s="22"/>
      <c r="BI7" s="20"/>
      <c r="BJ7" s="22"/>
      <c r="BK7" s="20"/>
      <c r="BL7" s="23"/>
      <c r="BM7" s="20"/>
      <c r="BN7" s="23"/>
      <c r="BO7" s="20"/>
      <c r="BP7" s="23"/>
      <c r="BQ7" s="20"/>
      <c r="BR7" s="23"/>
      <c r="BS7" s="20"/>
      <c r="BT7" s="23"/>
      <c r="BU7" s="14"/>
      <c r="BV7" s="20"/>
      <c r="BW7" s="20"/>
      <c r="BX7" s="20"/>
      <c r="BY7" s="23"/>
      <c r="BZ7" s="20"/>
      <c r="CA7" s="20"/>
      <c r="CB7" s="20"/>
      <c r="CC7" s="20"/>
      <c r="CD7" s="20"/>
      <c r="CE7" s="20"/>
      <c r="CF7" s="20"/>
      <c r="CG7" s="20"/>
    </row>
    <row r="8" spans="1:87" x14ac:dyDescent="0.3">
      <c r="A8" s="2" t="s">
        <v>39</v>
      </c>
      <c r="B8" s="2" t="s">
        <v>147</v>
      </c>
      <c r="C8" s="14">
        <v>80</v>
      </c>
      <c r="D8" s="2" t="s">
        <v>81</v>
      </c>
      <c r="E8" s="19">
        <v>44.162410000000001</v>
      </c>
      <c r="F8" s="19">
        <v>6.3270499999999998</v>
      </c>
      <c r="G8" s="3">
        <v>42583</v>
      </c>
      <c r="H8" s="8">
        <v>-26.100555413530508</v>
      </c>
      <c r="I8" s="4">
        <v>0.7365618352076222</v>
      </c>
      <c r="J8" s="6">
        <v>1.6582707200899187</v>
      </c>
      <c r="K8" s="17" t="s">
        <v>69</v>
      </c>
      <c r="L8" s="17" t="s">
        <v>69</v>
      </c>
      <c r="N8" s="20">
        <v>42.39</v>
      </c>
      <c r="O8" s="20">
        <v>12.958</v>
      </c>
      <c r="P8" s="20">
        <v>4.3609999999999998</v>
      </c>
      <c r="Q8" s="23">
        <v>4.1099999999999998E-2</v>
      </c>
      <c r="R8" s="20">
        <v>1.5660000000000001</v>
      </c>
      <c r="S8" s="20">
        <v>16.603000000000002</v>
      </c>
      <c r="T8" s="20">
        <v>0.54</v>
      </c>
      <c r="U8" s="20">
        <v>2.06</v>
      </c>
      <c r="V8" s="20">
        <v>0.63600000000000001</v>
      </c>
      <c r="W8" s="20">
        <v>0.13</v>
      </c>
      <c r="X8" s="20">
        <v>17.891999999999999</v>
      </c>
      <c r="Y8" s="20">
        <v>99.177000000000007</v>
      </c>
      <c r="Z8" s="2"/>
      <c r="AA8" s="14"/>
      <c r="AC8" s="20"/>
      <c r="AD8" s="21"/>
      <c r="AE8" s="20"/>
      <c r="AF8" s="20"/>
      <c r="AG8" s="20"/>
      <c r="AH8" s="22"/>
      <c r="AI8" s="22"/>
      <c r="AJ8" s="20"/>
      <c r="AK8" s="22"/>
      <c r="AL8" s="22"/>
      <c r="AM8" s="20"/>
      <c r="AN8" s="20"/>
      <c r="AO8" s="20"/>
      <c r="AP8" s="20"/>
      <c r="AQ8" s="22"/>
      <c r="AR8" s="22"/>
      <c r="AS8" s="22"/>
      <c r="AT8" s="22"/>
      <c r="AU8" s="20"/>
      <c r="AV8" s="20"/>
      <c r="AW8" s="20"/>
      <c r="AX8" s="21"/>
      <c r="AY8" s="20"/>
      <c r="AZ8" s="20"/>
      <c r="BA8" s="20"/>
      <c r="BB8" s="22"/>
      <c r="BC8" s="20"/>
      <c r="BD8" s="22"/>
      <c r="BE8" s="22"/>
      <c r="BF8" s="21"/>
      <c r="BG8" s="22"/>
      <c r="BH8" s="22"/>
      <c r="BI8" s="20"/>
      <c r="BJ8" s="22"/>
      <c r="BK8" s="20"/>
      <c r="BL8" s="23"/>
      <c r="BM8" s="20"/>
      <c r="BN8" s="23"/>
      <c r="BO8" s="20"/>
      <c r="BP8" s="23"/>
      <c r="BQ8" s="20"/>
      <c r="BR8" s="23"/>
      <c r="BS8" s="20"/>
      <c r="BT8" s="23"/>
      <c r="BU8" s="14"/>
      <c r="BV8" s="20"/>
      <c r="BW8" s="20"/>
      <c r="BX8" s="20"/>
      <c r="BY8" s="23"/>
      <c r="BZ8" s="20"/>
      <c r="CA8" s="20"/>
      <c r="CB8" s="20"/>
      <c r="CC8" s="20"/>
      <c r="CD8" s="20"/>
      <c r="CE8" s="20"/>
      <c r="CF8" s="20"/>
      <c r="CG8" s="20"/>
    </row>
    <row r="9" spans="1:87" x14ac:dyDescent="0.3">
      <c r="A9" s="2" t="s">
        <v>40</v>
      </c>
      <c r="B9" s="2" t="s">
        <v>147</v>
      </c>
      <c r="C9" s="14">
        <v>30</v>
      </c>
      <c r="D9" s="2" t="s">
        <v>82</v>
      </c>
      <c r="E9" s="19">
        <v>44.162410000000001</v>
      </c>
      <c r="F9" s="19">
        <v>6.3270499999999998</v>
      </c>
      <c r="G9" s="3">
        <v>42583</v>
      </c>
      <c r="H9" s="8">
        <v>-24.824858303853105</v>
      </c>
      <c r="I9" s="6">
        <v>1.0706969326950073</v>
      </c>
      <c r="J9" s="6">
        <v>1.2897944743278011</v>
      </c>
      <c r="K9" s="17" t="s">
        <v>69</v>
      </c>
      <c r="L9" s="17" t="s">
        <v>69</v>
      </c>
      <c r="N9" s="20">
        <v>43.33</v>
      </c>
      <c r="O9" s="20">
        <v>13.798</v>
      </c>
      <c r="P9" s="20">
        <v>4.3129999999999997</v>
      </c>
      <c r="Q9" s="23">
        <v>4.1300000000000003E-2</v>
      </c>
      <c r="R9" s="20">
        <v>1.5489999999999999</v>
      </c>
      <c r="S9" s="20">
        <v>14.948</v>
      </c>
      <c r="T9" s="20">
        <v>0.55900000000000005</v>
      </c>
      <c r="U9" s="20">
        <v>2.2040000000000002</v>
      </c>
      <c r="V9" s="20">
        <v>0.67900000000000005</v>
      </c>
      <c r="W9" s="20">
        <v>0.15</v>
      </c>
      <c r="X9" s="20">
        <v>18.373000000000001</v>
      </c>
      <c r="Y9" s="20">
        <v>99.944000000000003</v>
      </c>
      <c r="Z9" s="2"/>
      <c r="AA9" s="14"/>
      <c r="AC9" s="20"/>
      <c r="AD9" s="21"/>
      <c r="AE9" s="20"/>
      <c r="AF9" s="20"/>
      <c r="AG9" s="20"/>
      <c r="AH9" s="22"/>
      <c r="AI9" s="22"/>
      <c r="AJ9" s="20"/>
      <c r="AK9" s="22"/>
      <c r="AL9" s="22"/>
      <c r="AM9" s="20"/>
      <c r="AN9" s="20"/>
      <c r="AO9" s="20"/>
      <c r="AP9" s="20"/>
      <c r="AQ9" s="22"/>
      <c r="AR9" s="22"/>
      <c r="AS9" s="22"/>
      <c r="AT9" s="22"/>
      <c r="AU9" s="20"/>
      <c r="AV9" s="20"/>
      <c r="AW9" s="20"/>
      <c r="AX9" s="21"/>
      <c r="AY9" s="20"/>
      <c r="AZ9" s="20"/>
      <c r="BA9" s="20"/>
      <c r="BB9" s="22"/>
      <c r="BC9" s="20"/>
      <c r="BD9" s="22"/>
      <c r="BE9" s="22"/>
      <c r="BF9" s="21"/>
      <c r="BG9" s="22"/>
      <c r="BH9" s="22"/>
      <c r="BI9" s="20"/>
      <c r="BJ9" s="22"/>
      <c r="BK9" s="20"/>
      <c r="BL9" s="23"/>
      <c r="BM9" s="20"/>
      <c r="BN9" s="23"/>
      <c r="BO9" s="20"/>
      <c r="BP9" s="23"/>
      <c r="BQ9" s="20"/>
      <c r="BR9" s="23"/>
      <c r="BS9" s="20"/>
      <c r="BT9" s="23"/>
      <c r="BU9" s="14"/>
      <c r="BV9" s="20"/>
      <c r="BW9" s="20"/>
      <c r="BX9" s="20"/>
      <c r="BY9" s="23"/>
      <c r="BZ9" s="20"/>
      <c r="CA9" s="20"/>
      <c r="CB9" s="20"/>
      <c r="CC9" s="20"/>
      <c r="CD9" s="20"/>
      <c r="CE9" s="20"/>
      <c r="CF9" s="20"/>
      <c r="CG9" s="20"/>
    </row>
    <row r="10" spans="1:87" x14ac:dyDescent="0.3">
      <c r="A10" s="2" t="s">
        <v>45</v>
      </c>
      <c r="B10" s="2" t="s">
        <v>44</v>
      </c>
      <c r="C10" s="14">
        <v>10</v>
      </c>
      <c r="D10" s="2" t="s">
        <v>83</v>
      </c>
      <c r="E10" s="19">
        <v>44.162410000000001</v>
      </c>
      <c r="F10" s="19">
        <v>6.3270499999999998</v>
      </c>
      <c r="G10" s="3">
        <v>42583</v>
      </c>
      <c r="H10" s="8">
        <v>-24.860244862556904</v>
      </c>
      <c r="I10" s="6">
        <v>1.6061334526090747</v>
      </c>
      <c r="J10" s="6">
        <v>1.1384964059380935</v>
      </c>
      <c r="K10" s="17" t="s">
        <v>69</v>
      </c>
      <c r="L10" s="17" t="s">
        <v>69</v>
      </c>
      <c r="N10" s="20">
        <v>41.34</v>
      </c>
      <c r="O10" s="20">
        <v>13.276</v>
      </c>
      <c r="P10" s="20">
        <v>4.327</v>
      </c>
      <c r="Q10" s="23">
        <v>4.24E-2</v>
      </c>
      <c r="R10" s="20">
        <v>1.462</v>
      </c>
      <c r="S10" s="20">
        <v>15.532999999999999</v>
      </c>
      <c r="T10" s="20">
        <v>0.53200000000000003</v>
      </c>
      <c r="U10" s="20">
        <v>2.13</v>
      </c>
      <c r="V10" s="20">
        <v>0.64200000000000002</v>
      </c>
      <c r="W10" s="20">
        <v>0.12</v>
      </c>
      <c r="X10" s="20">
        <v>19.850000000000001</v>
      </c>
      <c r="Y10" s="20">
        <v>99.254999999999995</v>
      </c>
      <c r="Z10" s="2"/>
      <c r="AA10" s="14"/>
      <c r="AC10" s="20"/>
      <c r="AD10" s="21"/>
      <c r="AE10" s="20"/>
      <c r="AF10" s="20"/>
      <c r="AG10" s="20"/>
      <c r="AH10" s="22"/>
      <c r="AI10" s="22"/>
      <c r="AJ10" s="20"/>
      <c r="AK10" s="22"/>
      <c r="AL10" s="22"/>
      <c r="AM10" s="20"/>
      <c r="AN10" s="20"/>
      <c r="AO10" s="20"/>
      <c r="AP10" s="20"/>
      <c r="AQ10" s="22"/>
      <c r="AR10" s="22"/>
      <c r="AS10" s="22"/>
      <c r="AT10" s="22"/>
      <c r="AU10" s="20"/>
      <c r="AV10" s="20"/>
      <c r="AW10" s="20"/>
      <c r="AX10" s="21"/>
      <c r="AY10" s="20"/>
      <c r="AZ10" s="20"/>
      <c r="BA10" s="20"/>
      <c r="BB10" s="22"/>
      <c r="BC10" s="20"/>
      <c r="BD10" s="22"/>
      <c r="BE10" s="21"/>
      <c r="BF10" s="21"/>
      <c r="BG10" s="22"/>
      <c r="BH10" s="22"/>
      <c r="BI10" s="20"/>
      <c r="BJ10" s="22"/>
      <c r="BK10" s="20"/>
      <c r="BL10" s="23"/>
      <c r="BM10" s="20"/>
      <c r="BN10" s="23"/>
      <c r="BO10" s="20"/>
      <c r="BP10" s="23"/>
      <c r="BQ10" s="20"/>
      <c r="BR10" s="23"/>
      <c r="BS10" s="20"/>
      <c r="BT10" s="23"/>
      <c r="BU10" s="14"/>
      <c r="BV10" s="20"/>
      <c r="BW10" s="20"/>
      <c r="BX10" s="20"/>
      <c r="BY10" s="23"/>
      <c r="BZ10" s="20"/>
      <c r="CA10" s="20"/>
      <c r="CB10" s="20"/>
      <c r="CC10" s="20"/>
      <c r="CD10" s="20"/>
      <c r="CE10" s="20"/>
      <c r="CF10" s="20"/>
      <c r="CG10" s="20"/>
    </row>
    <row r="11" spans="1:87" x14ac:dyDescent="0.3">
      <c r="G11" s="9"/>
      <c r="H11" s="26"/>
      <c r="I11" s="27"/>
      <c r="J11" s="6"/>
    </row>
    <row r="12" spans="1:87" x14ac:dyDescent="0.3">
      <c r="G12" s="10"/>
      <c r="H12" s="26"/>
      <c r="I12" s="27"/>
      <c r="AC12" s="20"/>
      <c r="AD12" s="21"/>
      <c r="AE12" s="20"/>
      <c r="AF12" s="20"/>
      <c r="AG12" s="20"/>
      <c r="AH12" s="22"/>
      <c r="AI12" s="22"/>
      <c r="AJ12" s="20"/>
      <c r="AK12" s="22"/>
      <c r="AL12" s="22"/>
      <c r="AM12" s="20"/>
      <c r="AN12" s="20"/>
      <c r="AO12" s="20"/>
      <c r="AP12" s="14"/>
      <c r="AQ12" s="22"/>
      <c r="AR12" s="22"/>
      <c r="AS12" s="20"/>
      <c r="AT12" s="21"/>
      <c r="AU12" s="20"/>
      <c r="AV12" s="20"/>
      <c r="AW12" s="20"/>
      <c r="AX12" s="21"/>
      <c r="AY12" s="20"/>
      <c r="AZ12" s="20"/>
      <c r="BA12" s="20"/>
      <c r="BB12" s="22"/>
      <c r="BC12" s="20"/>
      <c r="BD12" s="22"/>
      <c r="BE12" s="22"/>
      <c r="BF12" s="21"/>
      <c r="BG12" s="22"/>
      <c r="BH12" s="22"/>
      <c r="BI12" s="20"/>
      <c r="BJ12" s="22"/>
      <c r="BK12" s="20"/>
      <c r="BL12" s="23"/>
      <c r="BM12" s="20"/>
      <c r="BN12" s="23"/>
      <c r="BO12" s="20"/>
      <c r="BP12" s="23"/>
      <c r="BQ12" s="20"/>
      <c r="BR12" s="23"/>
      <c r="BS12" s="20"/>
      <c r="BT12" s="23"/>
      <c r="BU12" s="14"/>
      <c r="BV12" s="20"/>
      <c r="BW12" s="20"/>
      <c r="BX12" s="20"/>
      <c r="BY12" s="23"/>
      <c r="BZ12" s="20"/>
      <c r="CA12" s="20"/>
      <c r="CB12" s="20"/>
      <c r="CC12" s="20"/>
      <c r="CD12" s="20"/>
      <c r="CE12" s="20"/>
      <c r="CF12" s="20"/>
      <c r="CG12" s="20"/>
    </row>
    <row r="13" spans="1:87" x14ac:dyDescent="0.3">
      <c r="G13" s="10"/>
      <c r="H13" s="26"/>
      <c r="I13" s="27"/>
      <c r="J13" s="6"/>
      <c r="AC13" s="20"/>
      <c r="AD13" s="21"/>
      <c r="AE13" s="20"/>
      <c r="AF13" s="20"/>
      <c r="AG13" s="20"/>
      <c r="AH13" s="22"/>
      <c r="AI13" s="22"/>
      <c r="AJ13" s="20"/>
      <c r="AK13" s="22"/>
      <c r="AL13" s="22"/>
      <c r="AM13" s="20"/>
      <c r="AN13" s="20"/>
      <c r="AO13" s="20"/>
      <c r="AP13" s="14"/>
      <c r="AQ13" s="22"/>
      <c r="AR13" s="22"/>
      <c r="AS13" s="20"/>
      <c r="AT13" s="22"/>
      <c r="AU13" s="20"/>
      <c r="AV13" s="20"/>
      <c r="AW13" s="20"/>
      <c r="AX13" s="21"/>
      <c r="AY13" s="20"/>
      <c r="AZ13" s="20"/>
      <c r="BA13" s="20"/>
      <c r="BB13" s="22"/>
      <c r="BC13" s="20"/>
      <c r="BD13" s="22"/>
      <c r="BE13" s="22"/>
      <c r="BF13" s="21"/>
      <c r="BG13" s="22"/>
      <c r="BH13" s="22"/>
      <c r="BI13" s="20"/>
      <c r="BJ13" s="22"/>
      <c r="BK13" s="20"/>
      <c r="BL13" s="23"/>
      <c r="BM13" s="20"/>
      <c r="BN13" s="23"/>
      <c r="BO13" s="20"/>
      <c r="BP13" s="23"/>
      <c r="BQ13" s="20"/>
      <c r="BR13" s="23"/>
      <c r="BS13" s="20"/>
      <c r="BT13" s="23"/>
      <c r="BU13" s="14"/>
      <c r="BV13" s="20"/>
      <c r="BW13" s="20"/>
      <c r="BX13" s="20"/>
      <c r="BY13" s="23"/>
      <c r="BZ13" s="20"/>
      <c r="CA13" s="20"/>
      <c r="CB13" s="20"/>
      <c r="CC13" s="20"/>
      <c r="CD13" s="20"/>
      <c r="CE13" s="20"/>
      <c r="CF13" s="20"/>
      <c r="CG13" s="20"/>
    </row>
    <row r="14" spans="1:87" x14ac:dyDescent="0.3">
      <c r="G14" s="10"/>
      <c r="H14" s="26"/>
      <c r="I14" s="27"/>
      <c r="J14" s="6"/>
      <c r="AC14" s="20"/>
      <c r="AD14" s="21"/>
      <c r="AE14" s="20"/>
      <c r="AF14" s="20"/>
      <c r="AG14" s="20"/>
      <c r="AH14" s="22"/>
      <c r="AI14" s="22"/>
      <c r="AJ14" s="20"/>
      <c r="AK14" s="22"/>
      <c r="AL14" s="22"/>
      <c r="AM14" s="20"/>
      <c r="AN14" s="20"/>
      <c r="AO14" s="20"/>
      <c r="AP14" s="14"/>
      <c r="AQ14" s="22"/>
      <c r="AR14" s="22"/>
      <c r="AS14" s="20"/>
      <c r="AT14" s="21"/>
      <c r="AU14" s="20"/>
      <c r="AV14" s="20"/>
      <c r="AW14" s="20"/>
      <c r="AX14" s="21"/>
      <c r="AY14" s="20"/>
      <c r="AZ14" s="20"/>
      <c r="BA14" s="20"/>
      <c r="BB14" s="22"/>
      <c r="BC14" s="20"/>
      <c r="BD14" s="22"/>
      <c r="BE14" s="22"/>
      <c r="BF14" s="21"/>
      <c r="BG14" s="22"/>
      <c r="BH14" s="22"/>
      <c r="BI14" s="20"/>
      <c r="BJ14" s="22"/>
      <c r="BK14" s="20"/>
      <c r="BL14" s="23"/>
      <c r="BM14" s="20"/>
      <c r="BN14" s="23"/>
      <c r="BO14" s="20"/>
      <c r="BP14" s="23"/>
      <c r="BQ14" s="20"/>
      <c r="BR14" s="23"/>
      <c r="BS14" s="20"/>
      <c r="BT14" s="23"/>
      <c r="BU14" s="14"/>
      <c r="BV14" s="20"/>
      <c r="BW14" s="20"/>
      <c r="BX14" s="20"/>
      <c r="BY14" s="23"/>
      <c r="BZ14" s="20"/>
      <c r="CA14" s="20"/>
      <c r="CB14" s="20"/>
      <c r="CC14" s="20"/>
      <c r="CD14" s="20"/>
      <c r="CE14" s="20"/>
      <c r="CF14" s="20"/>
      <c r="CG14" s="20"/>
    </row>
    <row r="15" spans="1:87" x14ac:dyDescent="0.3">
      <c r="G15" s="5"/>
      <c r="H15" s="11"/>
      <c r="I15" s="12"/>
      <c r="J15" s="6"/>
    </row>
    <row r="16" spans="1:87" x14ac:dyDescent="0.3">
      <c r="H16" s="11"/>
      <c r="I16" s="12"/>
      <c r="J16" s="6"/>
    </row>
    <row r="17" spans="1:85" x14ac:dyDescent="0.3">
      <c r="H17" s="11"/>
      <c r="I17" s="12"/>
      <c r="J17" s="6"/>
    </row>
    <row r="18" spans="1:85" x14ac:dyDescent="0.3">
      <c r="H18" s="11"/>
      <c r="I18" s="12"/>
      <c r="J18" s="6"/>
    </row>
    <row r="19" spans="1:85" x14ac:dyDescent="0.3">
      <c r="E19" s="25"/>
      <c r="G19" s="7"/>
      <c r="H19" s="8"/>
      <c r="I19" s="35"/>
      <c r="J19" s="6"/>
      <c r="AC19" s="22"/>
      <c r="AD19" s="21"/>
      <c r="AE19" s="20"/>
      <c r="AF19" s="20"/>
      <c r="AG19" s="14"/>
      <c r="AH19" s="22"/>
      <c r="AI19" s="22"/>
      <c r="AJ19" s="20"/>
      <c r="AK19" s="22"/>
      <c r="AL19" s="20"/>
      <c r="AM19" s="20"/>
      <c r="AN19" s="20"/>
      <c r="AO19" s="20"/>
      <c r="AP19" s="20"/>
      <c r="AQ19" s="20"/>
      <c r="AR19" s="22"/>
      <c r="AS19" s="20"/>
      <c r="AT19" s="20"/>
      <c r="AU19" s="20"/>
      <c r="AV19" s="20"/>
      <c r="AW19" s="14"/>
      <c r="AX19" s="21"/>
      <c r="AY19" s="20"/>
      <c r="AZ19" s="20"/>
      <c r="BA19" s="20"/>
      <c r="BB19" s="22"/>
      <c r="BC19" s="14"/>
      <c r="BD19" s="20"/>
      <c r="BE19" s="22"/>
      <c r="BF19" s="20"/>
      <c r="BG19" s="20"/>
      <c r="BH19" s="20"/>
      <c r="BI19" s="23"/>
      <c r="BJ19" s="20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14"/>
      <c r="BV19" s="20"/>
      <c r="BW19" s="20"/>
      <c r="BX19" s="20"/>
      <c r="BY19" s="23"/>
      <c r="BZ19" s="20"/>
      <c r="CA19" s="20"/>
      <c r="CB19" s="20"/>
      <c r="CC19" s="20"/>
      <c r="CD19" s="23"/>
      <c r="CE19" s="14"/>
      <c r="CF19" s="20"/>
      <c r="CG19" s="20"/>
    </row>
    <row r="20" spans="1:85" x14ac:dyDescent="0.3">
      <c r="E20" s="25"/>
      <c r="G20" s="7"/>
      <c r="H20" s="8"/>
      <c r="I20" s="6"/>
      <c r="J20" s="13"/>
      <c r="AC20" s="20"/>
      <c r="AD20" s="22"/>
      <c r="AE20" s="20"/>
      <c r="AF20" s="20"/>
      <c r="AG20" s="14"/>
      <c r="AH20" s="20"/>
      <c r="AI20" s="22"/>
      <c r="AJ20" s="20"/>
      <c r="AK20" s="22"/>
      <c r="AL20" s="20"/>
      <c r="AM20" s="20"/>
      <c r="AN20" s="20"/>
      <c r="AO20" s="14"/>
      <c r="AP20" s="20"/>
      <c r="AQ20" s="20"/>
      <c r="AR20" s="22"/>
      <c r="AS20" s="20"/>
      <c r="AT20" s="22"/>
      <c r="AU20" s="20"/>
      <c r="AV20" s="20"/>
      <c r="AW20" s="20"/>
      <c r="AX20" s="21"/>
      <c r="AY20" s="20"/>
      <c r="AZ20" s="20"/>
      <c r="BA20" s="20"/>
      <c r="BB20" s="22"/>
      <c r="BC20" s="14"/>
      <c r="BD20" s="20"/>
      <c r="BE20" s="22"/>
      <c r="BF20" s="22"/>
      <c r="BG20" s="20"/>
      <c r="BH20" s="22"/>
      <c r="BI20" s="20"/>
      <c r="BJ20" s="20"/>
      <c r="BK20" s="20"/>
      <c r="BL20" s="23"/>
      <c r="BM20" s="20"/>
      <c r="BN20" s="23"/>
      <c r="BO20" s="20"/>
      <c r="BP20" s="23"/>
      <c r="BQ20" s="23"/>
      <c r="BR20" s="24"/>
      <c r="BS20" s="23"/>
      <c r="BT20" s="23"/>
      <c r="BU20" s="14"/>
      <c r="BV20" s="20"/>
      <c r="BW20" s="20"/>
      <c r="BX20" s="20"/>
      <c r="BY20" s="14"/>
      <c r="BZ20" s="20"/>
      <c r="CA20" s="20"/>
      <c r="CB20" s="20"/>
      <c r="CC20" s="20"/>
      <c r="CD20" s="20"/>
      <c r="CE20" s="14"/>
      <c r="CF20" s="20"/>
      <c r="CG20" s="20"/>
    </row>
    <row r="21" spans="1:85" x14ac:dyDescent="0.3">
      <c r="J21" s="37"/>
      <c r="CB21" s="28"/>
    </row>
    <row r="22" spans="1:85" x14ac:dyDescent="0.3">
      <c r="A22" s="29"/>
      <c r="B22" s="36"/>
      <c r="C22" s="36"/>
      <c r="D22" s="29"/>
      <c r="K22" s="38"/>
      <c r="BE22" s="20"/>
      <c r="BW22" s="20"/>
      <c r="CD22" s="20"/>
    </row>
    <row r="23" spans="1:85" x14ac:dyDescent="0.3">
      <c r="A23" s="29"/>
      <c r="B23" s="36"/>
      <c r="C23" s="36"/>
      <c r="D23" s="29"/>
      <c r="K23" s="38"/>
    </row>
    <row r="24" spans="1:85" x14ac:dyDescent="0.3">
      <c r="A24" s="29"/>
      <c r="B24" s="36"/>
      <c r="C24" s="36"/>
      <c r="D24" s="29"/>
      <c r="K24" s="38"/>
    </row>
    <row r="25" spans="1:85" x14ac:dyDescent="0.3">
      <c r="A25" s="29"/>
      <c r="B25" s="36"/>
      <c r="C25" s="36"/>
      <c r="D25" s="29"/>
      <c r="K25" s="38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43"/>
  <sheetViews>
    <sheetView zoomScale="83" zoomScaleNormal="83" workbookViewId="0">
      <pane xSplit="4" ySplit="2" topLeftCell="E3" activePane="bottomRight" state="frozen"/>
      <selection pane="topRight" activeCell="F1" sqref="F1"/>
      <selection pane="bottomLeft" activeCell="A3" sqref="A3"/>
      <selection pane="bottomRight" activeCell="Z1" sqref="Z1:CE1048576"/>
    </sheetView>
  </sheetViews>
  <sheetFormatPr defaultRowHeight="14" x14ac:dyDescent="0.3"/>
  <cols>
    <col min="1" max="1" width="15.453125" style="2" bestFit="1" customWidth="1"/>
    <col min="2" max="2" width="9.90625" style="2" bestFit="1" customWidth="1"/>
    <col min="3" max="3" width="8.7265625" style="2" customWidth="1"/>
    <col min="4" max="4" width="18.81640625" style="2" bestFit="1" customWidth="1"/>
    <col min="5" max="5" width="24.26953125" style="2" bestFit="1" customWidth="1"/>
    <col min="6" max="6" width="13.26953125" style="2" customWidth="1"/>
    <col min="7" max="7" width="13.81640625" style="2" bestFit="1" customWidth="1"/>
    <col min="8" max="8" width="18.453125" style="2" bestFit="1" customWidth="1"/>
    <col min="9" max="10" width="11.7265625" style="5" customWidth="1"/>
    <col min="11" max="12" width="5.08984375" style="5" customWidth="1"/>
    <col min="13" max="24" width="11.7265625" style="5" customWidth="1"/>
    <col min="25" max="25" width="6.26953125" style="5" customWidth="1"/>
    <col min="26" max="26" width="11.7265625" style="5" customWidth="1"/>
    <col min="27" max="27" width="4.1796875" style="5" customWidth="1"/>
    <col min="28" max="71" width="8.7265625" style="2" customWidth="1"/>
    <col min="72" max="72" width="2.81640625" style="2" customWidth="1"/>
    <col min="73" max="78" width="8.7265625" style="2" customWidth="1"/>
    <col min="79" max="79" width="8.7265625" style="2"/>
    <col min="80" max="84" width="8.7265625" style="2" customWidth="1"/>
    <col min="85" max="85" width="2.54296875" style="2" customWidth="1"/>
    <col min="86" max="87" width="8.7265625" style="2" customWidth="1"/>
    <col min="88" max="88" width="8.7265625" style="5" customWidth="1"/>
    <col min="89" max="89" width="10.81640625" style="5" customWidth="1"/>
    <col min="90" max="93" width="8.7265625" style="5" customWidth="1"/>
    <col min="94" max="94" width="10.81640625" style="5" bestFit="1" customWidth="1"/>
    <col min="95" max="96" width="8.7265625" style="5" customWidth="1"/>
    <col min="97" max="97" width="9.54296875" style="5" customWidth="1"/>
    <col min="98" max="98" width="10.81640625" style="5" bestFit="1" customWidth="1"/>
    <col min="99" max="99" width="10.81640625" style="5" customWidth="1"/>
    <col min="100" max="100" width="12.1796875" style="5" customWidth="1"/>
    <col min="101" max="103" width="8.7265625" style="5" customWidth="1"/>
    <col min="104" max="104" width="12.1796875" style="5" customWidth="1"/>
    <col min="105" max="108" width="8.7265625" style="5" customWidth="1"/>
    <col min="109" max="109" width="12.1796875" style="5" customWidth="1"/>
    <col min="110" max="110" width="8.7265625" style="5" customWidth="1"/>
    <col min="111" max="111" width="8.7265625" style="5"/>
    <col min="112" max="113" width="12.1796875" style="5" bestFit="1" customWidth="1"/>
    <col min="114" max="114" width="10.81640625" style="5" bestFit="1" customWidth="1"/>
    <col min="115" max="115" width="8.7265625" style="5"/>
    <col min="116" max="16384" width="8.7265625" style="2"/>
  </cols>
  <sheetData>
    <row r="1" spans="1:114" ht="15" customHeight="1" x14ac:dyDescent="0.3">
      <c r="A1" s="60" t="s">
        <v>0</v>
      </c>
      <c r="B1" s="60"/>
      <c r="C1" s="60"/>
      <c r="D1" s="60"/>
      <c r="E1" s="60"/>
      <c r="F1" s="60"/>
      <c r="G1" s="15" t="s">
        <v>21</v>
      </c>
      <c r="H1" s="15" t="s">
        <v>84</v>
      </c>
      <c r="I1" s="16" t="s">
        <v>85</v>
      </c>
      <c r="J1" s="16" t="s">
        <v>72</v>
      </c>
      <c r="K1" s="16" t="s">
        <v>148</v>
      </c>
      <c r="L1" s="17"/>
      <c r="M1" s="18" t="s">
        <v>2</v>
      </c>
      <c r="N1" s="18" t="s">
        <v>3</v>
      </c>
      <c r="O1" s="18" t="s">
        <v>4</v>
      </c>
      <c r="P1" s="18" t="s">
        <v>5</v>
      </c>
      <c r="Q1" s="18" t="s">
        <v>6</v>
      </c>
      <c r="R1" s="18" t="s">
        <v>7</v>
      </c>
      <c r="S1" s="18" t="s">
        <v>8</v>
      </c>
      <c r="T1" s="18" t="s">
        <v>9</v>
      </c>
      <c r="U1" s="18" t="s">
        <v>10</v>
      </c>
      <c r="V1" s="18" t="s">
        <v>11</v>
      </c>
      <c r="W1" s="18" t="s">
        <v>12</v>
      </c>
      <c r="X1" s="18" t="s">
        <v>13</v>
      </c>
      <c r="Y1" s="2"/>
      <c r="Z1" s="18"/>
      <c r="AA1" s="17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CJ1" s="49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</row>
    <row r="2" spans="1:114" x14ac:dyDescent="0.3">
      <c r="A2" s="2" t="s">
        <v>15</v>
      </c>
      <c r="B2" s="2" t="s">
        <v>18</v>
      </c>
      <c r="C2" s="2" t="s">
        <v>19</v>
      </c>
      <c r="D2" s="2" t="s">
        <v>16</v>
      </c>
      <c r="E2" s="2" t="s">
        <v>17</v>
      </c>
      <c r="F2" s="2" t="s">
        <v>20</v>
      </c>
      <c r="G2" s="14" t="s">
        <v>67</v>
      </c>
      <c r="H2" s="14" t="s">
        <v>22</v>
      </c>
      <c r="I2" s="17" t="s">
        <v>71</v>
      </c>
      <c r="J2" s="17" t="s">
        <v>22</v>
      </c>
      <c r="K2" s="14" t="s">
        <v>67</v>
      </c>
      <c r="L2" s="17"/>
      <c r="M2" s="32" t="s">
        <v>22</v>
      </c>
      <c r="N2" s="32" t="s">
        <v>22</v>
      </c>
      <c r="O2" s="32" t="s">
        <v>22</v>
      </c>
      <c r="P2" s="32" t="s">
        <v>22</v>
      </c>
      <c r="Q2" s="32" t="s">
        <v>22</v>
      </c>
      <c r="R2" s="32" t="s">
        <v>22</v>
      </c>
      <c r="S2" s="32" t="s">
        <v>22</v>
      </c>
      <c r="T2" s="32" t="s">
        <v>22</v>
      </c>
      <c r="U2" s="32" t="s">
        <v>22</v>
      </c>
      <c r="V2" s="32" t="s">
        <v>22</v>
      </c>
      <c r="W2" s="32" t="s">
        <v>22</v>
      </c>
      <c r="X2" s="32" t="s">
        <v>22</v>
      </c>
      <c r="Y2" s="2"/>
      <c r="Z2" s="32"/>
      <c r="AA2" s="17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18"/>
      <c r="CJ2" s="49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G2" s="16"/>
      <c r="DH2" s="16"/>
      <c r="DI2" s="16"/>
      <c r="DJ2" s="16"/>
    </row>
    <row r="3" spans="1:114" x14ac:dyDescent="0.3">
      <c r="A3" s="2" t="s">
        <v>86</v>
      </c>
      <c r="B3" s="25">
        <v>44.140700000000002</v>
      </c>
      <c r="C3" s="19">
        <v>6.3624599999999996</v>
      </c>
      <c r="D3" s="2" t="s">
        <v>145</v>
      </c>
      <c r="E3" s="2" t="s">
        <v>62</v>
      </c>
      <c r="F3" s="3">
        <v>42583</v>
      </c>
      <c r="G3" s="8">
        <v>-26.248153587723472</v>
      </c>
      <c r="H3" s="6">
        <v>0.49706856237164909</v>
      </c>
      <c r="I3" s="6">
        <v>2.1733158982242711</v>
      </c>
      <c r="J3" s="48">
        <v>0.48483673217000156</v>
      </c>
      <c r="K3" s="22">
        <v>-6.6587676152490198</v>
      </c>
      <c r="L3" s="48"/>
      <c r="M3" s="20">
        <v>38.17</v>
      </c>
      <c r="N3" s="20">
        <v>12.278</v>
      </c>
      <c r="O3" s="20">
        <v>4.8019999999999996</v>
      </c>
      <c r="P3" s="23">
        <v>9.0899999999999995E-2</v>
      </c>
      <c r="Q3" s="20">
        <v>1.7110000000000001</v>
      </c>
      <c r="R3" s="20">
        <v>18.954999999999998</v>
      </c>
      <c r="S3" s="20">
        <v>0.498</v>
      </c>
      <c r="T3" s="20">
        <v>1.9259999999999999</v>
      </c>
      <c r="U3" s="20">
        <v>0.58199999999999996</v>
      </c>
      <c r="V3" s="20">
        <v>0.13</v>
      </c>
      <c r="W3" s="20">
        <v>19.942</v>
      </c>
      <c r="X3" s="20">
        <v>99.084999999999994</v>
      </c>
      <c r="Y3" s="2"/>
      <c r="Z3" s="39"/>
      <c r="AA3" s="48"/>
      <c r="AB3" s="22"/>
      <c r="AC3" s="21"/>
      <c r="AD3" s="20"/>
      <c r="AE3" s="20"/>
      <c r="AF3" s="20"/>
      <c r="AG3" s="22"/>
      <c r="AH3" s="22"/>
      <c r="AI3" s="20"/>
      <c r="AJ3" s="22"/>
      <c r="AK3" s="22"/>
      <c r="AL3" s="20"/>
      <c r="AM3" s="20"/>
      <c r="AN3" s="20"/>
      <c r="AO3" s="20"/>
      <c r="AP3" s="22"/>
      <c r="AQ3" s="22"/>
      <c r="AR3" s="22"/>
      <c r="AS3" s="22"/>
      <c r="AT3" s="20"/>
      <c r="AU3" s="20"/>
      <c r="AV3" s="20"/>
      <c r="AW3" s="21"/>
      <c r="AX3" s="20"/>
      <c r="AY3" s="20"/>
      <c r="AZ3" s="20"/>
      <c r="BA3" s="21"/>
      <c r="BB3" s="20"/>
      <c r="BC3" s="22"/>
      <c r="BD3" s="21"/>
      <c r="BE3" s="21"/>
      <c r="BF3" s="22"/>
      <c r="BG3" s="22"/>
      <c r="BH3" s="20"/>
      <c r="BI3" s="22"/>
      <c r="BJ3" s="20"/>
      <c r="BK3" s="23"/>
      <c r="BL3" s="20"/>
      <c r="BM3" s="23"/>
      <c r="BN3" s="20"/>
      <c r="BO3" s="23"/>
      <c r="BP3" s="20"/>
      <c r="BQ3" s="23"/>
      <c r="BR3" s="20"/>
      <c r="BS3" s="23"/>
      <c r="BT3" s="14"/>
      <c r="CJ3" s="39"/>
      <c r="CK3" s="39"/>
      <c r="CL3" s="39"/>
      <c r="CM3" s="39"/>
      <c r="CN3" s="39"/>
      <c r="CO3" s="42"/>
      <c r="CP3" s="44"/>
      <c r="CQ3" s="42"/>
      <c r="CR3" s="45"/>
      <c r="CS3" s="6"/>
      <c r="CT3" s="6"/>
      <c r="CU3" s="44"/>
      <c r="CV3" s="44"/>
      <c r="CW3" s="6"/>
      <c r="CX3" s="44"/>
      <c r="CY3" s="46"/>
      <c r="CZ3" s="44"/>
      <c r="DA3" s="44"/>
      <c r="DB3" s="39"/>
      <c r="DC3" s="39"/>
      <c r="DD3" s="44"/>
      <c r="DE3" s="44"/>
      <c r="DF3" s="6"/>
      <c r="DG3" s="44"/>
      <c r="DH3" s="39"/>
      <c r="DI3" s="44"/>
      <c r="DJ3" s="44"/>
    </row>
    <row r="4" spans="1:114" x14ac:dyDescent="0.3">
      <c r="A4" s="2" t="s">
        <v>87</v>
      </c>
      <c r="B4" s="25">
        <v>44.140700000000002</v>
      </c>
      <c r="C4" s="19">
        <v>6.3624599999999996</v>
      </c>
      <c r="D4" s="2" t="s">
        <v>145</v>
      </c>
      <c r="E4" s="2" t="s">
        <v>62</v>
      </c>
      <c r="F4" s="3">
        <v>42583</v>
      </c>
      <c r="G4" s="8">
        <v>-26.418475151490949</v>
      </c>
      <c r="H4" s="6">
        <v>0.45273476177644867</v>
      </c>
      <c r="I4" s="6">
        <v>1.9608532300758406</v>
      </c>
      <c r="J4" s="39" t="s">
        <v>69</v>
      </c>
      <c r="K4" s="39" t="s">
        <v>69</v>
      </c>
      <c r="L4" s="39"/>
      <c r="M4" s="20">
        <v>31.04</v>
      </c>
      <c r="N4" s="20">
        <v>10.028</v>
      </c>
      <c r="O4" s="20">
        <v>6.3579999999999997</v>
      </c>
      <c r="P4" s="20">
        <v>0.1114</v>
      </c>
      <c r="Q4" s="20">
        <v>1.3740000000000001</v>
      </c>
      <c r="R4" s="20">
        <v>24.536999999999999</v>
      </c>
      <c r="S4" s="20">
        <v>0.372</v>
      </c>
      <c r="T4" s="20">
        <v>1.5129999999999999</v>
      </c>
      <c r="U4" s="20">
        <v>0.42699999999999999</v>
      </c>
      <c r="V4" s="20">
        <v>0.11</v>
      </c>
      <c r="W4" s="20">
        <v>22.95</v>
      </c>
      <c r="X4" s="20">
        <v>98.82</v>
      </c>
      <c r="Y4" s="2"/>
      <c r="Z4" s="39"/>
      <c r="AA4" s="39"/>
      <c r="AB4" s="22"/>
      <c r="AC4" s="21"/>
      <c r="AD4" s="20"/>
      <c r="AE4" s="20"/>
      <c r="AF4" s="20"/>
      <c r="AG4" s="22"/>
      <c r="AH4" s="22"/>
      <c r="AI4" s="20"/>
      <c r="AJ4" s="22"/>
      <c r="AK4" s="22"/>
      <c r="AL4" s="20"/>
      <c r="AM4" s="20"/>
      <c r="AN4" s="20"/>
      <c r="AO4" s="20"/>
      <c r="AP4" s="20"/>
      <c r="AQ4" s="22"/>
      <c r="AR4" s="22"/>
      <c r="AS4" s="22"/>
      <c r="AT4" s="20"/>
      <c r="AU4" s="20"/>
      <c r="AV4" s="20"/>
      <c r="AW4" s="21"/>
      <c r="AX4" s="20"/>
      <c r="AY4" s="20"/>
      <c r="AZ4" s="20"/>
      <c r="BA4" s="22"/>
      <c r="BB4" s="20"/>
      <c r="BC4" s="22"/>
      <c r="BD4" s="21"/>
      <c r="BE4" s="22"/>
      <c r="BF4" s="22"/>
      <c r="BG4" s="22"/>
      <c r="BH4" s="20"/>
      <c r="BI4" s="22"/>
      <c r="BJ4" s="20"/>
      <c r="BK4" s="23"/>
      <c r="BL4" s="20"/>
      <c r="BM4" s="23"/>
      <c r="BN4" s="20"/>
      <c r="BO4" s="23"/>
      <c r="BP4" s="20"/>
      <c r="BQ4" s="23"/>
      <c r="BR4" s="20"/>
      <c r="BS4" s="23"/>
      <c r="BT4" s="14"/>
      <c r="CJ4" s="39"/>
      <c r="CK4" s="39"/>
      <c r="CL4" s="39"/>
      <c r="CM4" s="39"/>
      <c r="CN4" s="39"/>
      <c r="CO4" s="42"/>
      <c r="CP4" s="44"/>
      <c r="CQ4" s="42"/>
      <c r="CR4" s="45"/>
      <c r="CS4" s="6"/>
      <c r="CT4" s="6"/>
      <c r="CU4" s="44"/>
      <c r="CV4" s="44"/>
      <c r="CW4" s="6"/>
      <c r="CX4" s="44"/>
      <c r="CY4" s="46"/>
      <c r="CZ4" s="44"/>
      <c r="DA4" s="44"/>
      <c r="DB4" s="39"/>
      <c r="DC4" s="39"/>
      <c r="DD4" s="44"/>
      <c r="DE4" s="44"/>
      <c r="DF4" s="6"/>
      <c r="DG4" s="44"/>
      <c r="DH4" s="39"/>
      <c r="DI4" s="44"/>
      <c r="DJ4" s="44"/>
    </row>
    <row r="5" spans="1:114" x14ac:dyDescent="0.3">
      <c r="A5" s="2" t="s">
        <v>88</v>
      </c>
      <c r="B5" s="25">
        <v>44.140700000000002</v>
      </c>
      <c r="C5" s="19">
        <v>6.3624599999999996</v>
      </c>
      <c r="D5" s="2" t="s">
        <v>145</v>
      </c>
      <c r="E5" s="2" t="s">
        <v>62</v>
      </c>
      <c r="F5" s="3">
        <v>42583</v>
      </c>
      <c r="G5" s="8">
        <v>-26.737848139412751</v>
      </c>
      <c r="H5" s="6">
        <v>0.35846377957040843</v>
      </c>
      <c r="I5" s="17" t="s">
        <v>69</v>
      </c>
      <c r="J5" s="39" t="s">
        <v>69</v>
      </c>
      <c r="K5" s="39" t="s">
        <v>69</v>
      </c>
      <c r="L5" s="39"/>
      <c r="M5" s="20">
        <v>33.17</v>
      </c>
      <c r="N5" s="20">
        <v>9.9450000000000003</v>
      </c>
      <c r="O5" s="20">
        <v>5.1310000000000002</v>
      </c>
      <c r="P5" s="23">
        <v>9.4600000000000004E-2</v>
      </c>
      <c r="Q5" s="20">
        <v>1.4670000000000001</v>
      </c>
      <c r="R5" s="20">
        <v>23.567</v>
      </c>
      <c r="S5" s="20">
        <v>0.41199999999999998</v>
      </c>
      <c r="T5" s="20">
        <v>1.52</v>
      </c>
      <c r="U5" s="20">
        <v>0.42599999999999999</v>
      </c>
      <c r="V5" s="14" t="s">
        <v>26</v>
      </c>
      <c r="W5" s="20">
        <v>22.852</v>
      </c>
      <c r="X5" s="20">
        <v>98.584590000000006</v>
      </c>
      <c r="Y5" s="2"/>
      <c r="Z5" s="39"/>
      <c r="AA5" s="39"/>
      <c r="AB5" s="20"/>
      <c r="AC5" s="21"/>
      <c r="AD5" s="20"/>
      <c r="AE5" s="20"/>
      <c r="AF5" s="20"/>
      <c r="AG5" s="22"/>
      <c r="AH5" s="22"/>
      <c r="AI5" s="20"/>
      <c r="AJ5" s="22"/>
      <c r="AK5" s="22"/>
      <c r="AL5" s="20"/>
      <c r="AM5" s="20"/>
      <c r="AN5" s="20"/>
      <c r="AO5" s="20"/>
      <c r="AP5" s="20"/>
      <c r="AQ5" s="22"/>
      <c r="AR5" s="22"/>
      <c r="AS5" s="22"/>
      <c r="AT5" s="20"/>
      <c r="AU5" s="20"/>
      <c r="AV5" s="20"/>
      <c r="AW5" s="21"/>
      <c r="AX5" s="20"/>
      <c r="AY5" s="20"/>
      <c r="AZ5" s="20"/>
      <c r="BA5" s="22"/>
      <c r="BB5" s="20"/>
      <c r="BC5" s="22"/>
      <c r="BD5" s="21"/>
      <c r="BE5" s="22"/>
      <c r="BF5" s="22"/>
      <c r="BG5" s="22"/>
      <c r="BH5" s="20"/>
      <c r="BI5" s="22"/>
      <c r="BJ5" s="20"/>
      <c r="BK5" s="20"/>
      <c r="BL5" s="20"/>
      <c r="BM5" s="23"/>
      <c r="BN5" s="20"/>
      <c r="BO5" s="23"/>
      <c r="BP5" s="20"/>
      <c r="BQ5" s="23"/>
      <c r="BR5" s="20"/>
      <c r="BS5" s="23"/>
      <c r="BT5" s="14"/>
      <c r="CJ5" s="39"/>
      <c r="CK5" s="39"/>
      <c r="CL5" s="39"/>
      <c r="CM5" s="39"/>
      <c r="CN5" s="39"/>
      <c r="CO5" s="42"/>
      <c r="CP5" s="44"/>
      <c r="CQ5" s="42"/>
      <c r="CR5" s="45"/>
      <c r="CS5" s="6"/>
      <c r="CT5" s="6"/>
      <c r="CU5" s="44"/>
      <c r="CV5" s="44"/>
      <c r="CW5" s="6"/>
      <c r="CX5" s="44"/>
      <c r="CY5" s="46"/>
      <c r="CZ5" s="44"/>
      <c r="DA5" s="44"/>
      <c r="DB5" s="39"/>
      <c r="DC5" s="39"/>
      <c r="DD5" s="44"/>
      <c r="DE5" s="44"/>
      <c r="DF5" s="6"/>
      <c r="DG5" s="44"/>
      <c r="DH5" s="39"/>
      <c r="DI5" s="44"/>
      <c r="DJ5" s="44"/>
    </row>
    <row r="6" spans="1:114" x14ac:dyDescent="0.3">
      <c r="A6" s="2" t="s">
        <v>89</v>
      </c>
      <c r="B6" s="25">
        <v>44.140700000000002</v>
      </c>
      <c r="C6" s="19">
        <v>6.3624599999999996</v>
      </c>
      <c r="D6" s="2" t="s">
        <v>145</v>
      </c>
      <c r="E6" s="2" t="s">
        <v>62</v>
      </c>
      <c r="F6" s="3">
        <v>42583</v>
      </c>
      <c r="G6" s="8">
        <v>-25.366181573587916</v>
      </c>
      <c r="H6" s="6">
        <v>0.59805094220314714</v>
      </c>
      <c r="I6" s="6">
        <v>2.0790531496582814</v>
      </c>
      <c r="J6" s="39" t="s">
        <v>69</v>
      </c>
      <c r="K6" s="39" t="s">
        <v>69</v>
      </c>
      <c r="L6" s="39"/>
      <c r="M6" s="39" t="s">
        <v>69</v>
      </c>
      <c r="N6" s="39" t="s">
        <v>69</v>
      </c>
      <c r="O6" s="39" t="s">
        <v>69</v>
      </c>
      <c r="P6" s="39" t="s">
        <v>69</v>
      </c>
      <c r="Q6" s="39" t="s">
        <v>69</v>
      </c>
      <c r="R6" s="39" t="s">
        <v>69</v>
      </c>
      <c r="S6" s="39" t="s">
        <v>69</v>
      </c>
      <c r="T6" s="39" t="s">
        <v>69</v>
      </c>
      <c r="U6" s="39" t="s">
        <v>69</v>
      </c>
      <c r="V6" s="39" t="s">
        <v>69</v>
      </c>
      <c r="W6" s="39" t="s">
        <v>69</v>
      </c>
      <c r="X6" s="39" t="s">
        <v>69</v>
      </c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CJ6" s="39"/>
      <c r="CK6" s="39"/>
      <c r="CL6" s="39"/>
      <c r="CM6" s="39"/>
      <c r="CN6" s="39"/>
      <c r="CO6" s="42"/>
      <c r="CP6" s="44"/>
      <c r="CQ6" s="42"/>
      <c r="CR6" s="45"/>
      <c r="CS6" s="6"/>
      <c r="CT6" s="6"/>
      <c r="CU6" s="44"/>
      <c r="CV6" s="44"/>
      <c r="CW6" s="6"/>
      <c r="CX6" s="44"/>
      <c r="CY6" s="46"/>
      <c r="CZ6" s="44"/>
      <c r="DA6" s="44"/>
      <c r="DB6" s="39"/>
      <c r="DC6" s="39"/>
      <c r="DD6" s="44"/>
      <c r="DE6" s="44"/>
      <c r="DF6" s="6"/>
      <c r="DG6" s="44"/>
      <c r="DH6" s="39"/>
      <c r="DI6" s="44"/>
      <c r="DJ6" s="44"/>
    </row>
    <row r="7" spans="1:114" x14ac:dyDescent="0.3">
      <c r="A7" s="2" t="s">
        <v>90</v>
      </c>
      <c r="B7" s="25">
        <v>44.140320000000003</v>
      </c>
      <c r="C7" s="2">
        <v>6.36355</v>
      </c>
      <c r="D7" s="2" t="s">
        <v>145</v>
      </c>
      <c r="E7" s="2" t="s">
        <v>62</v>
      </c>
      <c r="F7" s="7">
        <v>42696</v>
      </c>
      <c r="G7" s="11" t="s">
        <v>69</v>
      </c>
      <c r="H7" s="11" t="s">
        <v>69</v>
      </c>
      <c r="I7" s="6">
        <v>2.4922608712581922</v>
      </c>
      <c r="J7" s="39" t="s">
        <v>69</v>
      </c>
      <c r="K7" s="39" t="s">
        <v>69</v>
      </c>
      <c r="L7" s="39"/>
      <c r="M7" s="39" t="s">
        <v>69</v>
      </c>
      <c r="N7" s="39" t="s">
        <v>69</v>
      </c>
      <c r="O7" s="39" t="s">
        <v>69</v>
      </c>
      <c r="P7" s="39" t="s">
        <v>69</v>
      </c>
      <c r="Q7" s="39" t="s">
        <v>69</v>
      </c>
      <c r="R7" s="39" t="s">
        <v>69</v>
      </c>
      <c r="S7" s="39" t="s">
        <v>69</v>
      </c>
      <c r="T7" s="39" t="s">
        <v>69</v>
      </c>
      <c r="U7" s="39" t="s">
        <v>69</v>
      </c>
      <c r="V7" s="39" t="s">
        <v>69</v>
      </c>
      <c r="W7" s="39" t="s">
        <v>69</v>
      </c>
      <c r="X7" s="39" t="s">
        <v>69</v>
      </c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CJ7" s="39"/>
      <c r="CK7" s="39"/>
      <c r="CL7" s="39"/>
      <c r="CM7" s="39"/>
      <c r="CN7" s="39"/>
      <c r="CO7" s="42"/>
      <c r="CP7" s="44"/>
      <c r="CQ7" s="42"/>
      <c r="CR7" s="45"/>
      <c r="CS7" s="6"/>
      <c r="CT7" s="6"/>
      <c r="CU7" s="44"/>
      <c r="CV7" s="44"/>
      <c r="CW7" s="6"/>
      <c r="CX7" s="44"/>
      <c r="CY7" s="46"/>
      <c r="CZ7" s="44"/>
      <c r="DA7" s="44"/>
      <c r="DB7" s="39"/>
      <c r="DC7" s="39"/>
      <c r="DD7" s="44"/>
      <c r="DE7" s="44"/>
      <c r="DF7" s="6"/>
      <c r="DG7" s="44"/>
      <c r="DH7" s="39"/>
      <c r="DI7" s="44"/>
      <c r="DJ7" s="44"/>
    </row>
    <row r="8" spans="1:114" x14ac:dyDescent="0.3">
      <c r="A8" s="2" t="s">
        <v>91</v>
      </c>
      <c r="B8" s="19">
        <v>44.14105</v>
      </c>
      <c r="C8" s="19">
        <v>6.3693799999999996</v>
      </c>
      <c r="D8" s="2" t="s">
        <v>147</v>
      </c>
      <c r="F8" s="3">
        <v>42583</v>
      </c>
      <c r="G8" s="8">
        <v>-26.379294890279336</v>
      </c>
      <c r="H8" s="6">
        <v>0.55729603629623925</v>
      </c>
      <c r="I8" s="17" t="s">
        <v>69</v>
      </c>
      <c r="J8" s="39" t="s">
        <v>69</v>
      </c>
      <c r="K8" s="39" t="s">
        <v>69</v>
      </c>
      <c r="L8" s="39"/>
      <c r="M8" s="20">
        <v>36.299999999999997</v>
      </c>
      <c r="N8" s="20">
        <v>11.608000000000001</v>
      </c>
      <c r="O8" s="20">
        <v>4.452</v>
      </c>
      <c r="P8" s="23">
        <v>8.1799999999999998E-2</v>
      </c>
      <c r="Q8" s="20">
        <v>1.6</v>
      </c>
      <c r="R8" s="20">
        <v>20.792999999999999</v>
      </c>
      <c r="S8" s="20">
        <v>0.42299999999999999</v>
      </c>
      <c r="T8" s="20">
        <v>1.7430000000000001</v>
      </c>
      <c r="U8" s="20">
        <v>0.57699999999999996</v>
      </c>
      <c r="V8" s="20">
        <v>0.18</v>
      </c>
      <c r="W8" s="20">
        <v>21.030999999999999</v>
      </c>
      <c r="X8" s="20">
        <v>98.781000000000006</v>
      </c>
      <c r="Y8" s="2"/>
      <c r="Z8" s="34"/>
      <c r="AA8" s="39"/>
      <c r="AB8" s="20"/>
      <c r="AC8" s="21"/>
      <c r="AD8" s="20"/>
      <c r="AE8" s="20"/>
      <c r="AF8" s="20"/>
      <c r="AG8" s="22"/>
      <c r="AH8" s="22"/>
      <c r="AI8" s="20"/>
      <c r="AJ8" s="22"/>
      <c r="AK8" s="22"/>
      <c r="AL8" s="20"/>
      <c r="AM8" s="20"/>
      <c r="AN8" s="20"/>
      <c r="AO8" s="20"/>
      <c r="AP8" s="22"/>
      <c r="AQ8" s="22"/>
      <c r="AR8" s="22"/>
      <c r="AS8" s="22"/>
      <c r="AT8" s="20"/>
      <c r="AU8" s="20"/>
      <c r="AV8" s="20"/>
      <c r="AW8" s="21"/>
      <c r="AX8" s="20"/>
      <c r="AY8" s="20"/>
      <c r="AZ8" s="20"/>
      <c r="BA8" s="22"/>
      <c r="BB8" s="20"/>
      <c r="BC8" s="22"/>
      <c r="BD8" s="22"/>
      <c r="BE8" s="21"/>
      <c r="BF8" s="22"/>
      <c r="BG8" s="22"/>
      <c r="BH8" s="20"/>
      <c r="BI8" s="22"/>
      <c r="BJ8" s="20"/>
      <c r="BK8" s="23"/>
      <c r="BL8" s="20"/>
      <c r="BM8" s="23"/>
      <c r="BN8" s="20"/>
      <c r="BO8" s="23"/>
      <c r="BP8" s="20"/>
      <c r="BQ8" s="23"/>
      <c r="BR8" s="20"/>
      <c r="BS8" s="23"/>
      <c r="BT8" s="14"/>
      <c r="CJ8" s="39"/>
      <c r="CK8" s="39"/>
      <c r="CL8" s="39"/>
      <c r="CM8" s="39"/>
      <c r="CN8" s="39"/>
      <c r="CO8" s="42"/>
      <c r="CP8" s="44"/>
      <c r="CQ8" s="42"/>
      <c r="CR8" s="45"/>
      <c r="CS8" s="6"/>
      <c r="CT8" s="6"/>
      <c r="CU8" s="44"/>
      <c r="CV8" s="44"/>
      <c r="CW8" s="6"/>
      <c r="CX8" s="44"/>
      <c r="CY8" s="46"/>
      <c r="CZ8" s="44"/>
      <c r="DA8" s="44"/>
      <c r="DB8" s="39"/>
      <c r="DC8" s="39"/>
      <c r="DD8" s="44"/>
      <c r="DE8" s="44"/>
      <c r="DF8" s="6"/>
      <c r="DG8" s="44"/>
      <c r="DH8" s="39"/>
      <c r="DI8" s="44"/>
      <c r="DJ8" s="44"/>
    </row>
    <row r="9" spans="1:114" x14ac:dyDescent="0.3">
      <c r="A9" s="2" t="s">
        <v>92</v>
      </c>
      <c r="B9" s="25">
        <v>44.140749999999997</v>
      </c>
      <c r="C9" s="2">
        <v>6.3625100000000003</v>
      </c>
      <c r="D9" s="2" t="s">
        <v>147</v>
      </c>
      <c r="E9" s="2" t="s">
        <v>130</v>
      </c>
      <c r="F9" s="7">
        <v>42821</v>
      </c>
      <c r="G9" s="11">
        <v>-25.75</v>
      </c>
      <c r="H9" s="20">
        <v>0.64244992620028829</v>
      </c>
      <c r="I9" s="6">
        <v>3.8618612010216746</v>
      </c>
      <c r="J9" s="48">
        <v>0.20750494949568521</v>
      </c>
      <c r="K9" s="22">
        <v>-1.2559602616540264</v>
      </c>
      <c r="L9" s="48"/>
      <c r="M9" s="20">
        <v>42.6</v>
      </c>
      <c r="N9" s="20">
        <v>15.86</v>
      </c>
      <c r="O9" s="20">
        <v>4.3280000000000003</v>
      </c>
      <c r="P9" s="23">
        <v>6.9400000000000003E-2</v>
      </c>
      <c r="Q9" s="20">
        <v>1.4059999999999999</v>
      </c>
      <c r="R9" s="20">
        <v>14.145</v>
      </c>
      <c r="S9" s="20">
        <v>0.45300000000000001</v>
      </c>
      <c r="T9" s="20">
        <v>2.4060000000000001</v>
      </c>
      <c r="U9" s="20">
        <v>0.754</v>
      </c>
      <c r="V9" s="20">
        <v>0.15</v>
      </c>
      <c r="W9" s="20">
        <v>17.111999999999998</v>
      </c>
      <c r="X9" s="20">
        <v>99.283000000000001</v>
      </c>
      <c r="Y9" s="2"/>
      <c r="Z9" s="39"/>
      <c r="AA9" s="48"/>
      <c r="AB9" s="20"/>
      <c r="AC9" s="21"/>
      <c r="AD9" s="20"/>
      <c r="AE9" s="20"/>
      <c r="AF9" s="20"/>
      <c r="AG9" s="22"/>
      <c r="AH9" s="22"/>
      <c r="AI9" s="20"/>
      <c r="AJ9" s="22"/>
      <c r="AK9" s="22"/>
      <c r="AL9" s="20"/>
      <c r="AM9" s="20"/>
      <c r="AN9" s="20"/>
      <c r="AO9" s="20"/>
      <c r="AP9" s="22"/>
      <c r="AQ9" s="22"/>
      <c r="AR9" s="22"/>
      <c r="AS9" s="21"/>
      <c r="AT9" s="20"/>
      <c r="AU9" s="20"/>
      <c r="AV9" s="20"/>
      <c r="AW9" s="21"/>
      <c r="AX9" s="20"/>
      <c r="AY9" s="20"/>
      <c r="AZ9" s="20"/>
      <c r="BA9" s="21"/>
      <c r="BB9" s="20"/>
      <c r="BC9" s="22"/>
      <c r="BD9" s="22"/>
      <c r="BE9" s="21"/>
      <c r="BF9" s="22"/>
      <c r="BG9" s="22"/>
      <c r="BH9" s="20"/>
      <c r="BI9" s="22"/>
      <c r="BJ9" s="20"/>
      <c r="BK9" s="20"/>
      <c r="BL9" s="20"/>
      <c r="BM9" s="23"/>
      <c r="BN9" s="20"/>
      <c r="BO9" s="23"/>
      <c r="BP9" s="20"/>
      <c r="BQ9" s="23"/>
      <c r="BR9" s="20"/>
      <c r="BS9" s="23"/>
      <c r="BT9" s="14"/>
      <c r="CJ9" s="39"/>
      <c r="CK9" s="39"/>
      <c r="CL9" s="39"/>
      <c r="CM9" s="39"/>
      <c r="CN9" s="39"/>
      <c r="CO9" s="42"/>
      <c r="CP9" s="44"/>
      <c r="CQ9" s="42"/>
      <c r="CR9" s="45"/>
      <c r="CS9" s="6"/>
      <c r="CT9" s="6"/>
      <c r="CU9" s="44"/>
      <c r="CV9" s="44"/>
      <c r="CW9" s="6"/>
      <c r="CX9" s="44"/>
      <c r="CY9" s="46"/>
      <c r="CZ9" s="44"/>
      <c r="DA9" s="44"/>
      <c r="DB9" s="39"/>
      <c r="DC9" s="39"/>
      <c r="DD9" s="44"/>
      <c r="DE9" s="44"/>
      <c r="DF9" s="6"/>
      <c r="DG9" s="44"/>
      <c r="DH9" s="39"/>
      <c r="DI9" s="44"/>
      <c r="DJ9" s="44"/>
    </row>
    <row r="10" spans="1:114" x14ac:dyDescent="0.3">
      <c r="A10" s="2" t="s">
        <v>93</v>
      </c>
      <c r="B10" s="25">
        <v>44.140740000000001</v>
      </c>
      <c r="C10" s="2">
        <v>6.3626500000000004</v>
      </c>
      <c r="D10" s="2" t="s">
        <v>147</v>
      </c>
      <c r="E10" s="2" t="s">
        <v>131</v>
      </c>
      <c r="F10" s="7">
        <v>42821</v>
      </c>
      <c r="G10" s="11">
        <v>-26.18</v>
      </c>
      <c r="H10" s="20">
        <v>0.52189319674485857</v>
      </c>
      <c r="I10" s="17" t="s">
        <v>69</v>
      </c>
      <c r="J10" s="39" t="s">
        <v>69</v>
      </c>
      <c r="K10" s="39" t="s">
        <v>69</v>
      </c>
      <c r="L10" s="39"/>
      <c r="M10" s="20">
        <v>38.89</v>
      </c>
      <c r="N10" s="20">
        <v>13.692</v>
      </c>
      <c r="O10" s="20">
        <v>4.1589999999999998</v>
      </c>
      <c r="P10" s="23">
        <v>8.2900000000000001E-2</v>
      </c>
      <c r="Q10" s="20">
        <v>1.839</v>
      </c>
      <c r="R10" s="20">
        <v>17.158000000000001</v>
      </c>
      <c r="S10" s="20">
        <v>0.41799999999999998</v>
      </c>
      <c r="T10" s="20">
        <v>2.0750000000000002</v>
      </c>
      <c r="U10" s="20">
        <v>0.68100000000000005</v>
      </c>
      <c r="V10" s="20">
        <v>0.18</v>
      </c>
      <c r="W10" s="20">
        <v>19.963000000000001</v>
      </c>
      <c r="X10" s="20">
        <v>99.138000000000005</v>
      </c>
      <c r="Y10" s="2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14"/>
      <c r="CJ10" s="39"/>
      <c r="CK10" s="39"/>
      <c r="CL10" s="39"/>
      <c r="CM10" s="39"/>
      <c r="CN10" s="39"/>
      <c r="CO10" s="42"/>
      <c r="CP10" s="44"/>
      <c r="CQ10" s="42"/>
      <c r="CR10" s="45"/>
      <c r="CS10" s="6"/>
      <c r="CT10" s="6"/>
      <c r="CU10" s="44"/>
      <c r="CV10" s="44"/>
      <c r="CW10" s="6"/>
      <c r="CX10" s="44"/>
      <c r="CY10" s="46"/>
      <c r="CZ10" s="44"/>
      <c r="DA10" s="44"/>
      <c r="DB10" s="39"/>
      <c r="DC10" s="39"/>
      <c r="DD10" s="44"/>
      <c r="DE10" s="44"/>
      <c r="DF10" s="6"/>
      <c r="DG10" s="44"/>
      <c r="DH10" s="39"/>
      <c r="DI10" s="44"/>
      <c r="DJ10" s="44"/>
    </row>
    <row r="11" spans="1:114" x14ac:dyDescent="0.3">
      <c r="A11" s="2" t="s">
        <v>94</v>
      </c>
      <c r="B11" s="25">
        <v>44.140680000000003</v>
      </c>
      <c r="C11" s="2">
        <v>6.3628099999999996</v>
      </c>
      <c r="D11" s="2" t="s">
        <v>147</v>
      </c>
      <c r="E11" s="2" t="s">
        <v>132</v>
      </c>
      <c r="F11" s="7">
        <v>42822</v>
      </c>
      <c r="G11" s="11">
        <v>-26.33</v>
      </c>
      <c r="H11" s="20">
        <v>0.52603599225363951</v>
      </c>
      <c r="I11" s="17" t="s">
        <v>69</v>
      </c>
      <c r="J11" s="39" t="s">
        <v>69</v>
      </c>
      <c r="K11" s="39" t="s">
        <v>69</v>
      </c>
      <c r="L11" s="39"/>
      <c r="M11" s="39" t="s">
        <v>69</v>
      </c>
      <c r="N11" s="39" t="s">
        <v>69</v>
      </c>
      <c r="O11" s="39" t="s">
        <v>69</v>
      </c>
      <c r="P11" s="39" t="s">
        <v>69</v>
      </c>
      <c r="Q11" s="39" t="s">
        <v>69</v>
      </c>
      <c r="R11" s="39" t="s">
        <v>69</v>
      </c>
      <c r="S11" s="39" t="s">
        <v>69</v>
      </c>
      <c r="T11" s="39" t="s">
        <v>69</v>
      </c>
      <c r="U11" s="39" t="s">
        <v>69</v>
      </c>
      <c r="V11" s="39" t="s">
        <v>69</v>
      </c>
      <c r="W11" s="39" t="s">
        <v>69</v>
      </c>
      <c r="X11" s="39" t="s">
        <v>69</v>
      </c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CJ11" s="39"/>
      <c r="CK11" s="39"/>
      <c r="CL11" s="39"/>
      <c r="CM11" s="39"/>
      <c r="CN11" s="39"/>
      <c r="CO11" s="42"/>
      <c r="CP11" s="44"/>
      <c r="CQ11" s="42"/>
      <c r="CR11" s="45"/>
      <c r="CS11" s="6"/>
      <c r="CT11" s="6"/>
      <c r="CU11" s="44"/>
      <c r="CV11" s="44"/>
      <c r="CW11" s="6"/>
      <c r="CX11" s="44"/>
      <c r="CY11" s="46"/>
      <c r="CZ11" s="44"/>
      <c r="DA11" s="44"/>
      <c r="DB11" s="39"/>
      <c r="DC11" s="39"/>
      <c r="DD11" s="44"/>
      <c r="DE11" s="44"/>
      <c r="DF11" s="6"/>
      <c r="DG11" s="44"/>
      <c r="DH11" s="39"/>
      <c r="DI11" s="44"/>
      <c r="DJ11" s="44"/>
    </row>
    <row r="12" spans="1:114" x14ac:dyDescent="0.3">
      <c r="A12" s="2" t="s">
        <v>95</v>
      </c>
      <c r="B12" s="25">
        <v>44.140720000000002</v>
      </c>
      <c r="C12" s="2">
        <v>6.3626699999999996</v>
      </c>
      <c r="D12" s="2" t="s">
        <v>147</v>
      </c>
      <c r="E12" s="2" t="s">
        <v>133</v>
      </c>
      <c r="F12" s="7">
        <v>42822</v>
      </c>
      <c r="G12" s="11" t="s">
        <v>69</v>
      </c>
      <c r="H12" s="11" t="s">
        <v>69</v>
      </c>
      <c r="I12" s="17" t="s">
        <v>69</v>
      </c>
      <c r="J12" s="39" t="s">
        <v>69</v>
      </c>
      <c r="K12" s="39" t="s">
        <v>69</v>
      </c>
      <c r="L12" s="39"/>
      <c r="M12" s="39" t="s">
        <v>69</v>
      </c>
      <c r="N12" s="39" t="s">
        <v>69</v>
      </c>
      <c r="O12" s="39" t="s">
        <v>69</v>
      </c>
      <c r="P12" s="39" t="s">
        <v>69</v>
      </c>
      <c r="Q12" s="39" t="s">
        <v>69</v>
      </c>
      <c r="R12" s="39" t="s">
        <v>69</v>
      </c>
      <c r="S12" s="39" t="s">
        <v>69</v>
      </c>
      <c r="T12" s="39" t="s">
        <v>69</v>
      </c>
      <c r="U12" s="39" t="s">
        <v>69</v>
      </c>
      <c r="V12" s="39" t="s">
        <v>69</v>
      </c>
      <c r="W12" s="39" t="s">
        <v>69</v>
      </c>
      <c r="X12" s="39" t="s">
        <v>69</v>
      </c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CJ12" s="39"/>
      <c r="CK12" s="39"/>
      <c r="CL12" s="39"/>
      <c r="CM12" s="39"/>
      <c r="CN12" s="39"/>
      <c r="CO12" s="42"/>
      <c r="CP12" s="44"/>
      <c r="CQ12" s="42"/>
      <c r="CR12" s="45"/>
      <c r="CS12" s="6"/>
      <c r="CT12" s="6"/>
      <c r="CU12" s="44"/>
      <c r="CV12" s="44"/>
      <c r="CW12" s="6"/>
      <c r="CX12" s="44"/>
      <c r="CY12" s="46"/>
      <c r="CZ12" s="44"/>
      <c r="DA12" s="44"/>
      <c r="DB12" s="39"/>
      <c r="DC12" s="39"/>
      <c r="DD12" s="44"/>
      <c r="DE12" s="44"/>
      <c r="DF12" s="6"/>
      <c r="DG12" s="44"/>
      <c r="DH12" s="39"/>
      <c r="DI12" s="44"/>
      <c r="DJ12" s="44"/>
    </row>
    <row r="13" spans="1:114" x14ac:dyDescent="0.3">
      <c r="A13" s="2" t="s">
        <v>96</v>
      </c>
      <c r="B13" s="25">
        <v>44.140610000000002</v>
      </c>
      <c r="C13" s="2">
        <v>6.3628900000000002</v>
      </c>
      <c r="D13" s="2" t="s">
        <v>147</v>
      </c>
      <c r="E13" s="2" t="s">
        <v>134</v>
      </c>
      <c r="F13" s="7">
        <v>43082</v>
      </c>
      <c r="G13" s="11">
        <v>-25.870007081679066</v>
      </c>
      <c r="H13" s="20">
        <v>0.58041024805100194</v>
      </c>
      <c r="I13" s="6">
        <v>2.8537537437274341</v>
      </c>
      <c r="J13" s="39" t="s">
        <v>69</v>
      </c>
      <c r="K13" s="39" t="s">
        <v>69</v>
      </c>
      <c r="L13" s="39"/>
      <c r="M13" s="20">
        <v>33.619999999999997</v>
      </c>
      <c r="N13" s="20">
        <v>10.948</v>
      </c>
      <c r="O13" s="20">
        <v>5.2249999999999996</v>
      </c>
      <c r="P13" s="23">
        <v>6.2300000000000001E-2</v>
      </c>
      <c r="Q13" s="20">
        <v>1.6970000000000001</v>
      </c>
      <c r="R13" s="20">
        <v>22.202999999999999</v>
      </c>
      <c r="S13" s="20">
        <v>0.39</v>
      </c>
      <c r="T13" s="20">
        <v>1.665</v>
      </c>
      <c r="U13" s="20">
        <v>0.52500000000000002</v>
      </c>
      <c r="V13" s="20">
        <v>0.22</v>
      </c>
      <c r="W13" s="20">
        <v>22.138000000000002</v>
      </c>
      <c r="X13" s="20">
        <v>98.688000000000002</v>
      </c>
      <c r="Y13" s="2"/>
      <c r="Z13" s="34"/>
      <c r="AA13" s="39"/>
      <c r="AB13" s="20"/>
      <c r="AC13" s="21"/>
      <c r="AD13" s="20"/>
      <c r="AE13" s="20"/>
      <c r="AF13" s="20"/>
      <c r="AG13" s="22"/>
      <c r="AH13" s="22"/>
      <c r="AI13" s="20"/>
      <c r="AJ13" s="22"/>
      <c r="AK13" s="22"/>
      <c r="AL13" s="20"/>
      <c r="AM13" s="20"/>
      <c r="AN13" s="20"/>
      <c r="AO13" s="20"/>
      <c r="AP13" s="22"/>
      <c r="AQ13" s="22"/>
      <c r="AR13" s="22"/>
      <c r="AS13" s="22"/>
      <c r="AT13" s="20"/>
      <c r="AU13" s="20"/>
      <c r="AV13" s="20"/>
      <c r="AW13" s="21"/>
      <c r="AX13" s="20"/>
      <c r="AY13" s="20"/>
      <c r="AZ13" s="20"/>
      <c r="BA13" s="21"/>
      <c r="BB13" s="20"/>
      <c r="BC13" s="22"/>
      <c r="BD13" s="22"/>
      <c r="BE13" s="21"/>
      <c r="BF13" s="22"/>
      <c r="BG13" s="22"/>
      <c r="BH13" s="20"/>
      <c r="BI13" s="22"/>
      <c r="BJ13" s="20"/>
      <c r="BK13" s="20"/>
      <c r="BL13" s="20"/>
      <c r="BM13" s="23"/>
      <c r="BN13" s="20"/>
      <c r="BO13" s="23"/>
      <c r="BP13" s="20"/>
      <c r="BQ13" s="23"/>
      <c r="BR13" s="20"/>
      <c r="BS13" s="23"/>
      <c r="BT13" s="14"/>
      <c r="CJ13" s="39"/>
      <c r="CK13" s="39"/>
      <c r="CL13" s="39"/>
      <c r="CM13" s="39"/>
      <c r="CN13" s="39"/>
      <c r="CO13" s="42"/>
      <c r="CP13" s="44"/>
      <c r="CQ13" s="42"/>
      <c r="CR13" s="45"/>
      <c r="CS13" s="6"/>
      <c r="CT13" s="6"/>
      <c r="CU13" s="44"/>
      <c r="CV13" s="44"/>
      <c r="CW13" s="6"/>
      <c r="CX13" s="44"/>
      <c r="CY13" s="46"/>
      <c r="CZ13" s="44"/>
      <c r="DA13" s="44"/>
      <c r="DB13" s="39"/>
      <c r="DC13" s="39"/>
      <c r="DD13" s="44"/>
      <c r="DE13" s="44"/>
      <c r="DF13" s="6"/>
      <c r="DG13" s="44"/>
      <c r="DH13" s="39"/>
      <c r="DI13" s="44"/>
      <c r="DJ13" s="44"/>
    </row>
    <row r="14" spans="1:114" x14ac:dyDescent="0.3">
      <c r="A14" s="2" t="s">
        <v>97</v>
      </c>
      <c r="B14" s="25">
        <v>44.140610000000002</v>
      </c>
      <c r="C14" s="2">
        <v>6.3628900000000002</v>
      </c>
      <c r="D14" s="2" t="s">
        <v>147</v>
      </c>
      <c r="E14" s="2" t="s">
        <v>135</v>
      </c>
      <c r="F14" s="7">
        <v>43082</v>
      </c>
      <c r="G14" s="11">
        <v>-25.27</v>
      </c>
      <c r="H14" s="20">
        <v>0.49295891777903872</v>
      </c>
      <c r="I14" s="17" t="s">
        <v>69</v>
      </c>
      <c r="J14" s="39" t="s">
        <v>69</v>
      </c>
      <c r="K14" s="39" t="s">
        <v>69</v>
      </c>
      <c r="L14" s="39"/>
      <c r="M14" s="39" t="s">
        <v>69</v>
      </c>
      <c r="N14" s="39" t="s">
        <v>69</v>
      </c>
      <c r="O14" s="39" t="s">
        <v>69</v>
      </c>
      <c r="P14" s="39" t="s">
        <v>69</v>
      </c>
      <c r="Q14" s="39" t="s">
        <v>69</v>
      </c>
      <c r="R14" s="39" t="s">
        <v>69</v>
      </c>
      <c r="S14" s="39" t="s">
        <v>69</v>
      </c>
      <c r="T14" s="39" t="s">
        <v>69</v>
      </c>
      <c r="U14" s="39" t="s">
        <v>69</v>
      </c>
      <c r="V14" s="39" t="s">
        <v>69</v>
      </c>
      <c r="W14" s="39" t="s">
        <v>69</v>
      </c>
      <c r="X14" s="39" t="s">
        <v>69</v>
      </c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CJ14" s="39"/>
      <c r="CK14" s="39"/>
      <c r="CL14" s="39"/>
      <c r="CM14" s="39"/>
      <c r="CN14" s="39"/>
      <c r="CO14" s="42"/>
      <c r="CP14" s="44"/>
      <c r="CQ14" s="42"/>
      <c r="CR14" s="45"/>
      <c r="CS14" s="6"/>
      <c r="CT14" s="6"/>
      <c r="CU14" s="44"/>
      <c r="CV14" s="44"/>
      <c r="CW14" s="6"/>
      <c r="CX14" s="44"/>
      <c r="CY14" s="46"/>
      <c r="CZ14" s="44"/>
      <c r="DA14" s="44"/>
      <c r="DB14" s="39"/>
      <c r="DC14" s="39"/>
      <c r="DD14" s="44"/>
      <c r="DE14" s="44"/>
      <c r="DF14" s="6"/>
      <c r="DG14" s="44"/>
      <c r="DH14" s="39"/>
      <c r="DI14" s="44"/>
      <c r="DJ14" s="44"/>
    </row>
    <row r="15" spans="1:114" x14ac:dyDescent="0.3">
      <c r="A15" s="2" t="s">
        <v>98</v>
      </c>
      <c r="B15" s="25">
        <v>44.140610000000002</v>
      </c>
      <c r="C15" s="2">
        <v>6.3628900000000002</v>
      </c>
      <c r="D15" s="2" t="s">
        <v>147</v>
      </c>
      <c r="E15" s="2" t="s">
        <v>136</v>
      </c>
      <c r="F15" s="7">
        <v>43082</v>
      </c>
      <c r="G15" s="11">
        <v>-25.63</v>
      </c>
      <c r="H15" s="20">
        <v>0.47125858722303132</v>
      </c>
      <c r="I15" s="17" t="s">
        <v>69</v>
      </c>
      <c r="J15" s="48">
        <v>0.71550093582315089</v>
      </c>
      <c r="K15" s="22">
        <v>-2.5578284040169477</v>
      </c>
      <c r="L15" s="48"/>
      <c r="M15" s="20">
        <v>28.8</v>
      </c>
      <c r="N15" s="20">
        <v>8.2899999999999991</v>
      </c>
      <c r="O15" s="20">
        <v>3.2519999999999998</v>
      </c>
      <c r="P15" s="23">
        <v>7.3200000000000001E-2</v>
      </c>
      <c r="Q15" s="20">
        <v>1.5029999999999999</v>
      </c>
      <c r="R15" s="20">
        <v>28.475000000000001</v>
      </c>
      <c r="S15" s="20">
        <v>0.3</v>
      </c>
      <c r="T15" s="20">
        <v>1.276</v>
      </c>
      <c r="U15" s="20">
        <v>0.42499999999999999</v>
      </c>
      <c r="V15" s="20">
        <v>0.17</v>
      </c>
      <c r="W15" s="20">
        <v>26.576000000000001</v>
      </c>
      <c r="X15" s="20">
        <v>99.14</v>
      </c>
      <c r="Y15" s="2"/>
      <c r="Z15" s="39"/>
      <c r="AA15" s="48"/>
      <c r="AB15" s="20"/>
      <c r="AC15" s="22"/>
      <c r="AD15" s="20"/>
      <c r="AE15" s="20"/>
      <c r="AF15" s="20"/>
      <c r="AG15" s="20"/>
      <c r="AH15" s="22"/>
      <c r="AI15" s="20"/>
      <c r="AJ15" s="22"/>
      <c r="AK15" s="22"/>
      <c r="AL15" s="20"/>
      <c r="AM15" s="20"/>
      <c r="AN15" s="20"/>
      <c r="AO15" s="20"/>
      <c r="AP15" s="20"/>
      <c r="AQ15" s="22"/>
      <c r="AR15" s="22"/>
      <c r="AS15" s="22"/>
      <c r="AT15" s="20"/>
      <c r="AU15" s="20"/>
      <c r="AV15" s="20"/>
      <c r="AW15" s="21"/>
      <c r="AX15" s="20"/>
      <c r="AY15" s="20"/>
      <c r="AZ15" s="20"/>
      <c r="BA15" s="22"/>
      <c r="BB15" s="20"/>
      <c r="BC15" s="22"/>
      <c r="BD15" s="22"/>
      <c r="BE15" s="22"/>
      <c r="BF15" s="22"/>
      <c r="BG15" s="22"/>
      <c r="BH15" s="20"/>
      <c r="BI15" s="22"/>
      <c r="BJ15" s="20"/>
      <c r="BK15" s="23"/>
      <c r="BL15" s="20"/>
      <c r="BM15" s="23"/>
      <c r="BN15" s="20"/>
      <c r="BO15" s="23"/>
      <c r="BP15" s="20"/>
      <c r="BQ15" s="23"/>
      <c r="BR15" s="20"/>
      <c r="BS15" s="23"/>
      <c r="BT15" s="14"/>
      <c r="CJ15" s="39"/>
      <c r="CK15" s="39"/>
      <c r="CL15" s="39"/>
      <c r="CM15" s="39"/>
      <c r="CN15" s="39"/>
      <c r="CO15" s="42"/>
      <c r="CP15" s="44"/>
      <c r="CQ15" s="42"/>
      <c r="CR15" s="45"/>
      <c r="CS15" s="6"/>
      <c r="CT15" s="6"/>
      <c r="CU15" s="44"/>
      <c r="CV15" s="44"/>
      <c r="CW15" s="6"/>
      <c r="CX15" s="44"/>
      <c r="CY15" s="46"/>
      <c r="CZ15" s="44"/>
      <c r="DA15" s="44"/>
      <c r="DB15" s="39"/>
      <c r="DC15" s="39"/>
      <c r="DD15" s="44"/>
      <c r="DE15" s="44"/>
      <c r="DF15" s="6"/>
      <c r="DG15" s="44"/>
      <c r="DH15" s="39"/>
      <c r="DI15" s="44"/>
      <c r="DJ15" s="44"/>
    </row>
    <row r="16" spans="1:114" s="5" customFormat="1" x14ac:dyDescent="0.3">
      <c r="A16" s="5" t="s">
        <v>99</v>
      </c>
      <c r="B16" s="40">
        <v>44.140610000000002</v>
      </c>
      <c r="C16" s="5">
        <v>6.3628900000000002</v>
      </c>
      <c r="D16" s="2" t="s">
        <v>147</v>
      </c>
      <c r="E16" s="2" t="s">
        <v>137</v>
      </c>
      <c r="F16" s="41">
        <v>43082</v>
      </c>
      <c r="G16" s="8">
        <v>-25.65</v>
      </c>
      <c r="H16" s="6">
        <v>0.56451330264145982</v>
      </c>
      <c r="I16" s="6">
        <v>3.0164750108438021</v>
      </c>
      <c r="J16" s="39" t="s">
        <v>69</v>
      </c>
      <c r="K16" s="39" t="s">
        <v>69</v>
      </c>
      <c r="L16" s="39"/>
      <c r="M16" s="6">
        <v>37.299999999999997</v>
      </c>
      <c r="N16" s="6">
        <v>13.178000000000001</v>
      </c>
      <c r="O16" s="6">
        <v>4.4240000000000004</v>
      </c>
      <c r="P16" s="43">
        <v>6.9900000000000004E-2</v>
      </c>
      <c r="Q16" s="6">
        <v>1.819</v>
      </c>
      <c r="R16" s="6">
        <v>18.332999999999998</v>
      </c>
      <c r="S16" s="6">
        <v>0.495</v>
      </c>
      <c r="T16" s="6">
        <v>2.0579999999999998</v>
      </c>
      <c r="U16" s="6">
        <v>0.621</v>
      </c>
      <c r="V16" s="6">
        <v>0.21</v>
      </c>
      <c r="W16" s="6">
        <v>20.655999999999999</v>
      </c>
      <c r="X16" s="6">
        <v>99.165000000000006</v>
      </c>
      <c r="Z16" s="39"/>
      <c r="AA16" s="39"/>
      <c r="AB16" s="6"/>
      <c r="AC16" s="39"/>
      <c r="AD16" s="6"/>
      <c r="AE16" s="6"/>
      <c r="AF16" s="6"/>
      <c r="AG16" s="42"/>
      <c r="AH16" s="42"/>
      <c r="AI16" s="6"/>
      <c r="AJ16" s="42"/>
      <c r="AK16" s="42"/>
      <c r="AL16" s="6"/>
      <c r="AM16" s="6"/>
      <c r="AN16" s="6"/>
      <c r="AO16" s="6"/>
      <c r="AP16" s="42"/>
      <c r="AQ16" s="42"/>
      <c r="AR16" s="42"/>
      <c r="AS16" s="42"/>
      <c r="AT16" s="6"/>
      <c r="AU16" s="6"/>
      <c r="AV16" s="6"/>
      <c r="AW16" s="39"/>
      <c r="AX16" s="6"/>
      <c r="AY16" s="6"/>
      <c r="AZ16" s="6"/>
      <c r="BA16" s="39"/>
      <c r="BB16" s="6"/>
      <c r="BC16" s="42"/>
      <c r="BD16" s="39"/>
      <c r="BE16" s="39"/>
      <c r="BF16" s="42"/>
      <c r="BG16" s="42"/>
      <c r="BH16" s="6"/>
      <c r="BI16" s="42"/>
      <c r="BJ16" s="6"/>
      <c r="BK16" s="6"/>
      <c r="BL16" s="6"/>
      <c r="BM16" s="43"/>
      <c r="BN16" s="6"/>
      <c r="BO16" s="43"/>
      <c r="BP16" s="6"/>
      <c r="BQ16" s="43"/>
      <c r="BR16" s="6"/>
      <c r="BS16" s="43"/>
      <c r="BT16" s="17"/>
      <c r="CJ16" s="39"/>
      <c r="CK16" s="39"/>
      <c r="CL16" s="39"/>
      <c r="CM16" s="39"/>
      <c r="CN16" s="39"/>
      <c r="CO16" s="42"/>
      <c r="CP16" s="44"/>
      <c r="CQ16" s="42"/>
      <c r="CR16" s="45"/>
      <c r="CS16" s="6"/>
      <c r="CT16" s="6"/>
      <c r="CU16" s="44"/>
      <c r="CV16" s="44"/>
      <c r="CW16" s="6"/>
      <c r="CX16" s="44"/>
      <c r="CY16" s="46"/>
      <c r="CZ16" s="44"/>
      <c r="DA16" s="44"/>
      <c r="DB16" s="39"/>
      <c r="DC16" s="39"/>
      <c r="DD16" s="44"/>
      <c r="DE16" s="44"/>
      <c r="DF16" s="6"/>
      <c r="DG16" s="44"/>
      <c r="DH16" s="39"/>
      <c r="DI16" s="44"/>
      <c r="DJ16" s="44"/>
    </row>
    <row r="17" spans="1:114" x14ac:dyDescent="0.3">
      <c r="A17" s="2" t="s">
        <v>100</v>
      </c>
      <c r="B17" s="25">
        <v>44.140610000000002</v>
      </c>
      <c r="C17" s="2">
        <v>6.3628900000000002</v>
      </c>
      <c r="D17" s="2" t="s">
        <v>147</v>
      </c>
      <c r="E17" s="2" t="s">
        <v>138</v>
      </c>
      <c r="F17" s="7">
        <v>43082</v>
      </c>
      <c r="G17" s="11">
        <v>-25.83</v>
      </c>
      <c r="H17" s="20">
        <v>0.50801759251567968</v>
      </c>
      <c r="I17" s="17" t="s">
        <v>69</v>
      </c>
      <c r="J17" s="39" t="s">
        <v>69</v>
      </c>
      <c r="K17" s="39" t="s">
        <v>69</v>
      </c>
      <c r="L17" s="39"/>
      <c r="M17" s="39" t="s">
        <v>69</v>
      </c>
      <c r="N17" s="39" t="s">
        <v>69</v>
      </c>
      <c r="O17" s="39" t="s">
        <v>69</v>
      </c>
      <c r="P17" s="39" t="s">
        <v>69</v>
      </c>
      <c r="Q17" s="39" t="s">
        <v>69</v>
      </c>
      <c r="R17" s="39" t="s">
        <v>69</v>
      </c>
      <c r="S17" s="39" t="s">
        <v>69</v>
      </c>
      <c r="T17" s="39" t="s">
        <v>69</v>
      </c>
      <c r="U17" s="39" t="s">
        <v>69</v>
      </c>
      <c r="V17" s="39" t="s">
        <v>69</v>
      </c>
      <c r="W17" s="39" t="s">
        <v>69</v>
      </c>
      <c r="X17" s="39" t="s">
        <v>69</v>
      </c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CJ17" s="39"/>
      <c r="CK17" s="39"/>
      <c r="CL17" s="39"/>
      <c r="CM17" s="39"/>
      <c r="CN17" s="39"/>
      <c r="CO17" s="42"/>
      <c r="CP17" s="44"/>
      <c r="CQ17" s="42"/>
      <c r="CR17" s="45"/>
      <c r="CS17" s="6"/>
      <c r="CT17" s="6"/>
      <c r="CU17" s="44"/>
      <c r="CV17" s="44"/>
      <c r="CW17" s="6"/>
      <c r="CX17" s="44"/>
      <c r="CY17" s="46"/>
      <c r="CZ17" s="44"/>
      <c r="DA17" s="44"/>
      <c r="DB17" s="39"/>
      <c r="DC17" s="39"/>
      <c r="DD17" s="44"/>
      <c r="DE17" s="44"/>
      <c r="DF17" s="6"/>
      <c r="DG17" s="44"/>
      <c r="DH17" s="39"/>
      <c r="DI17" s="44"/>
      <c r="DJ17" s="44"/>
    </row>
    <row r="18" spans="1:114" x14ac:dyDescent="0.3">
      <c r="A18" s="2" t="s">
        <v>101</v>
      </c>
      <c r="B18" s="19">
        <v>44.14105</v>
      </c>
      <c r="C18" s="19">
        <v>6.3693799999999996</v>
      </c>
      <c r="D18" s="2" t="s">
        <v>147</v>
      </c>
      <c r="E18" s="2" t="s">
        <v>127</v>
      </c>
      <c r="F18" s="3">
        <v>42583</v>
      </c>
      <c r="G18" s="8">
        <v>-25.95149975518283</v>
      </c>
      <c r="H18" s="6">
        <v>0.47217923657187894</v>
      </c>
      <c r="I18" s="6">
        <v>0.70222859732271814</v>
      </c>
      <c r="J18" s="39" t="s">
        <v>69</v>
      </c>
      <c r="K18" s="39" t="s">
        <v>69</v>
      </c>
      <c r="L18" s="39"/>
      <c r="M18" s="20">
        <v>42.63</v>
      </c>
      <c r="N18" s="20">
        <v>15.198</v>
      </c>
      <c r="O18" s="20">
        <v>5.5129999999999999</v>
      </c>
      <c r="P18" s="23">
        <v>8.2000000000000003E-2</v>
      </c>
      <c r="Q18" s="20">
        <v>1.669</v>
      </c>
      <c r="R18" s="20">
        <v>13.843</v>
      </c>
      <c r="S18" s="20">
        <v>0.46200000000000002</v>
      </c>
      <c r="T18" s="20">
        <v>2.5499999999999998</v>
      </c>
      <c r="U18" s="20">
        <v>0.70099999999999996</v>
      </c>
      <c r="V18" s="20">
        <v>0.14000000000000001</v>
      </c>
      <c r="W18" s="20">
        <v>16.423999999999999</v>
      </c>
      <c r="X18" s="20">
        <v>99.213999999999999</v>
      </c>
      <c r="Y18" s="2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20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14"/>
      <c r="CJ18" s="39"/>
      <c r="CK18" s="39"/>
      <c r="CL18" s="39"/>
      <c r="CM18" s="39"/>
      <c r="CN18" s="39"/>
      <c r="CO18" s="42"/>
      <c r="CP18" s="44"/>
      <c r="CQ18" s="42"/>
      <c r="CR18" s="45"/>
      <c r="CS18" s="6"/>
      <c r="CT18" s="6"/>
      <c r="CU18" s="44"/>
      <c r="CV18" s="44"/>
      <c r="CW18" s="6"/>
      <c r="CX18" s="44"/>
      <c r="CY18" s="46"/>
      <c r="CZ18" s="44"/>
      <c r="DA18" s="44"/>
      <c r="DB18" s="39"/>
      <c r="DC18" s="39"/>
      <c r="DD18" s="44"/>
      <c r="DE18" s="44"/>
      <c r="DF18" s="6"/>
      <c r="DG18" s="44"/>
      <c r="DH18" s="39"/>
      <c r="DI18" s="44"/>
      <c r="DJ18" s="44"/>
    </row>
    <row r="19" spans="1:114" x14ac:dyDescent="0.3">
      <c r="A19" s="2" t="s">
        <v>102</v>
      </c>
      <c r="B19" s="19">
        <v>44.14105</v>
      </c>
      <c r="C19" s="19">
        <v>6.3693799999999996</v>
      </c>
      <c r="D19" s="2" t="s">
        <v>147</v>
      </c>
      <c r="E19" s="2" t="s">
        <v>128</v>
      </c>
      <c r="F19" s="3">
        <v>42583</v>
      </c>
      <c r="G19" s="8">
        <v>-25.918839320249653</v>
      </c>
      <c r="H19" s="6">
        <v>0.87270706637257545</v>
      </c>
      <c r="I19" s="6">
        <v>0.93972105440905274</v>
      </c>
      <c r="J19" s="39" t="s">
        <v>69</v>
      </c>
      <c r="K19" s="39" t="s">
        <v>69</v>
      </c>
      <c r="L19" s="39"/>
      <c r="M19" s="20">
        <v>42.39</v>
      </c>
      <c r="N19" s="20">
        <v>15.25</v>
      </c>
      <c r="O19" s="20">
        <v>5.7080000000000002</v>
      </c>
      <c r="P19" s="23">
        <v>8.2000000000000003E-2</v>
      </c>
      <c r="Q19" s="20">
        <v>1.613</v>
      </c>
      <c r="R19" s="20">
        <v>13.53</v>
      </c>
      <c r="S19" s="20">
        <v>0.45700000000000002</v>
      </c>
      <c r="T19" s="20">
        <v>2.5529999999999999</v>
      </c>
      <c r="U19" s="20">
        <v>0.69299999999999995</v>
      </c>
      <c r="V19" s="20">
        <v>0.27</v>
      </c>
      <c r="W19" s="20">
        <v>16.827000000000002</v>
      </c>
      <c r="X19" s="20">
        <v>99.367000000000004</v>
      </c>
      <c r="Y19" s="2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20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14"/>
      <c r="CJ19" s="39"/>
      <c r="CK19" s="39"/>
      <c r="CL19" s="39"/>
      <c r="CM19" s="39"/>
      <c r="CN19" s="39"/>
      <c r="CO19" s="42"/>
      <c r="CP19" s="44"/>
      <c r="CQ19" s="42"/>
      <c r="CR19" s="45"/>
      <c r="CS19" s="6"/>
      <c r="CT19" s="6"/>
      <c r="CU19" s="44"/>
      <c r="CV19" s="44"/>
      <c r="CW19" s="6"/>
      <c r="CX19" s="44"/>
      <c r="CY19" s="46"/>
      <c r="CZ19" s="44"/>
      <c r="DA19" s="44"/>
      <c r="DB19" s="39"/>
      <c r="DC19" s="39"/>
      <c r="DD19" s="44"/>
      <c r="DE19" s="44"/>
      <c r="DF19" s="6"/>
      <c r="DG19" s="44"/>
      <c r="DH19" s="39"/>
      <c r="DI19" s="44"/>
      <c r="DJ19" s="44"/>
    </row>
    <row r="20" spans="1:114" x14ac:dyDescent="0.3">
      <c r="A20" s="2" t="s">
        <v>103</v>
      </c>
      <c r="B20" s="25">
        <v>44.140749999999997</v>
      </c>
      <c r="C20" s="2">
        <v>6.3625100000000003</v>
      </c>
      <c r="D20" s="2" t="s">
        <v>147</v>
      </c>
      <c r="E20" s="2" t="s">
        <v>139</v>
      </c>
      <c r="F20" s="7">
        <v>42821</v>
      </c>
      <c r="G20" s="8">
        <v>-25.098451657452685</v>
      </c>
      <c r="H20" s="6">
        <v>0.55228459393048657</v>
      </c>
      <c r="I20" s="17" t="s">
        <v>69</v>
      </c>
      <c r="J20" s="39" t="s">
        <v>69</v>
      </c>
      <c r="K20" s="48"/>
      <c r="L20" s="48"/>
      <c r="M20" s="20">
        <v>42.5</v>
      </c>
      <c r="N20" s="20">
        <v>16.059999999999999</v>
      </c>
      <c r="O20" s="20">
        <v>4.569</v>
      </c>
      <c r="P20" s="23">
        <v>7.1999999999999995E-2</v>
      </c>
      <c r="Q20" s="20">
        <v>1.3049999999999999</v>
      </c>
      <c r="R20" s="20">
        <v>14.488</v>
      </c>
      <c r="S20" s="20">
        <v>0.46</v>
      </c>
      <c r="T20" s="20">
        <v>2.448</v>
      </c>
      <c r="U20" s="20">
        <v>0.74</v>
      </c>
      <c r="V20" s="14" t="s">
        <v>26</v>
      </c>
      <c r="W20" s="20">
        <v>15.89</v>
      </c>
      <c r="X20" s="20">
        <v>98.531989999999993</v>
      </c>
      <c r="Y20" s="2"/>
      <c r="Z20" s="39"/>
      <c r="AA20" s="48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20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14"/>
      <c r="CJ20" s="39"/>
      <c r="CK20" s="39"/>
      <c r="CL20" s="39"/>
      <c r="CM20" s="39"/>
      <c r="CN20" s="39"/>
      <c r="CO20" s="42"/>
      <c r="CP20" s="44"/>
      <c r="CQ20" s="42"/>
      <c r="CR20" s="45"/>
      <c r="CS20" s="6"/>
      <c r="CT20" s="6"/>
      <c r="CU20" s="44"/>
      <c r="CV20" s="44"/>
      <c r="CW20" s="6"/>
      <c r="CX20" s="44"/>
      <c r="CY20" s="46"/>
      <c r="CZ20" s="44"/>
      <c r="DA20" s="44"/>
      <c r="DB20" s="39"/>
      <c r="DC20" s="39"/>
      <c r="DD20" s="44"/>
      <c r="DE20" s="44"/>
      <c r="DF20" s="6"/>
      <c r="DG20" s="44"/>
      <c r="DH20" s="39"/>
      <c r="DI20" s="44"/>
      <c r="DJ20" s="44"/>
    </row>
    <row r="21" spans="1:114" x14ac:dyDescent="0.3">
      <c r="A21" s="2" t="s">
        <v>104</v>
      </c>
      <c r="B21" s="25">
        <v>44.140740000000001</v>
      </c>
      <c r="C21" s="2">
        <v>6.3626500000000004</v>
      </c>
      <c r="D21" s="2" t="s">
        <v>147</v>
      </c>
      <c r="E21" s="2" t="s">
        <v>140</v>
      </c>
      <c r="F21" s="7">
        <v>42821</v>
      </c>
      <c r="G21" s="8">
        <v>-25.41479225948131</v>
      </c>
      <c r="H21" s="6">
        <v>0.49238497986236701</v>
      </c>
      <c r="I21" s="17" t="s">
        <v>69</v>
      </c>
      <c r="J21" s="39" t="s">
        <v>69</v>
      </c>
      <c r="K21" s="39" t="s">
        <v>69</v>
      </c>
      <c r="L21" s="39"/>
      <c r="M21" s="20">
        <v>39.549999999999997</v>
      </c>
      <c r="N21" s="20">
        <v>14.113</v>
      </c>
      <c r="O21" s="20">
        <v>4.5730000000000004</v>
      </c>
      <c r="P21" s="23">
        <v>8.6300000000000002E-2</v>
      </c>
      <c r="Q21" s="20">
        <v>1.7949999999999999</v>
      </c>
      <c r="R21" s="20">
        <v>17.263000000000002</v>
      </c>
      <c r="S21" s="20">
        <v>0.42499999999999999</v>
      </c>
      <c r="T21" s="20">
        <v>2.109</v>
      </c>
      <c r="U21" s="20">
        <v>0.67</v>
      </c>
      <c r="V21" s="20">
        <v>0.14000000000000001</v>
      </c>
      <c r="W21" s="20">
        <v>18.579999999999998</v>
      </c>
      <c r="X21" s="20">
        <v>99.3</v>
      </c>
      <c r="Y21" s="2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20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14"/>
      <c r="CJ21" s="39"/>
      <c r="CK21" s="39"/>
      <c r="CL21" s="39"/>
      <c r="CM21" s="39"/>
      <c r="CN21" s="39"/>
      <c r="CO21" s="42"/>
      <c r="CP21" s="44"/>
      <c r="CQ21" s="42"/>
      <c r="CR21" s="45"/>
      <c r="CS21" s="6"/>
      <c r="CT21" s="6"/>
      <c r="CU21" s="44"/>
      <c r="CV21" s="44"/>
      <c r="CW21" s="6"/>
      <c r="CX21" s="44"/>
      <c r="CY21" s="46"/>
      <c r="CZ21" s="44"/>
      <c r="DA21" s="44"/>
      <c r="DB21" s="39"/>
      <c r="DC21" s="39"/>
      <c r="DD21" s="44"/>
      <c r="DE21" s="44"/>
      <c r="DF21" s="6"/>
      <c r="DG21" s="44"/>
      <c r="DH21" s="39"/>
      <c r="DI21" s="44"/>
      <c r="DJ21" s="44"/>
    </row>
    <row r="22" spans="1:114" x14ac:dyDescent="0.3">
      <c r="A22" s="2" t="s">
        <v>105</v>
      </c>
      <c r="B22" s="25">
        <v>44.140610000000002</v>
      </c>
      <c r="C22" s="2">
        <v>6.3628900000000002</v>
      </c>
      <c r="D22" s="2" t="s">
        <v>147</v>
      </c>
      <c r="E22" s="2" t="s">
        <v>141</v>
      </c>
      <c r="F22" s="7">
        <v>43082</v>
      </c>
      <c r="G22" s="8">
        <v>-25.377000980605523</v>
      </c>
      <c r="H22" s="6">
        <v>0.64921645724206212</v>
      </c>
      <c r="I22" s="6">
        <v>3.787503624954371</v>
      </c>
      <c r="J22" s="39" t="s">
        <v>69</v>
      </c>
      <c r="K22" s="39" t="s">
        <v>69</v>
      </c>
      <c r="L22" s="39"/>
      <c r="M22" s="20">
        <v>37.21</v>
      </c>
      <c r="N22" s="20">
        <v>12.464</v>
      </c>
      <c r="O22" s="20">
        <v>4.0670000000000002</v>
      </c>
      <c r="P22" s="23">
        <v>6.3700000000000007E-2</v>
      </c>
      <c r="Q22" s="20">
        <v>1.792</v>
      </c>
      <c r="R22" s="20">
        <v>20.103000000000002</v>
      </c>
      <c r="S22" s="20">
        <v>0.41099999999999998</v>
      </c>
      <c r="T22" s="20">
        <v>1.9059999999999999</v>
      </c>
      <c r="U22" s="20">
        <v>0.59699999999999998</v>
      </c>
      <c r="V22" s="14" t="s">
        <v>26</v>
      </c>
      <c r="W22" s="20">
        <v>21.396999999999998</v>
      </c>
      <c r="X22" s="20">
        <v>100.0107</v>
      </c>
      <c r="Y22" s="2"/>
      <c r="Z22" s="34"/>
      <c r="AA22" s="39"/>
      <c r="AB22" s="20"/>
      <c r="AC22" s="21"/>
      <c r="AD22" s="20"/>
      <c r="AE22" s="20"/>
      <c r="AF22" s="20"/>
      <c r="AG22" s="22"/>
      <c r="AH22" s="22"/>
      <c r="AI22" s="20"/>
      <c r="AJ22" s="22"/>
      <c r="AK22" s="22"/>
      <c r="AL22" s="20"/>
      <c r="AM22" s="20"/>
      <c r="AN22" s="20"/>
      <c r="AO22" s="20"/>
      <c r="AP22" s="22"/>
      <c r="AQ22" s="22"/>
      <c r="AR22" s="22"/>
      <c r="AS22" s="22"/>
      <c r="AT22" s="20"/>
      <c r="AU22" s="20"/>
      <c r="AV22" s="20"/>
      <c r="AW22" s="21"/>
      <c r="AX22" s="20"/>
      <c r="AY22" s="20"/>
      <c r="AZ22" s="20"/>
      <c r="BA22" s="21"/>
      <c r="BB22" s="20"/>
      <c r="BC22" s="22"/>
      <c r="BD22" s="22"/>
      <c r="BE22" s="21"/>
      <c r="BF22" s="22"/>
      <c r="BG22" s="22"/>
      <c r="BH22" s="20"/>
      <c r="BI22" s="22"/>
      <c r="BJ22" s="20"/>
      <c r="BK22" s="23"/>
      <c r="BL22" s="20"/>
      <c r="BM22" s="23"/>
      <c r="BN22" s="20"/>
      <c r="BO22" s="23"/>
      <c r="BP22" s="20"/>
      <c r="BQ22" s="23"/>
      <c r="BR22" s="20"/>
      <c r="BS22" s="23"/>
      <c r="BT22" s="14"/>
      <c r="CJ22" s="39"/>
      <c r="CK22" s="39"/>
      <c r="CL22" s="39"/>
      <c r="CM22" s="39"/>
      <c r="CN22" s="39"/>
      <c r="CO22" s="42"/>
      <c r="CP22" s="44"/>
      <c r="CQ22" s="42"/>
      <c r="CR22" s="45"/>
      <c r="CS22" s="6"/>
      <c r="CT22" s="6"/>
      <c r="CU22" s="44"/>
      <c r="CV22" s="44"/>
      <c r="CW22" s="6"/>
      <c r="CX22" s="44"/>
      <c r="CY22" s="46"/>
      <c r="CZ22" s="44"/>
      <c r="DA22" s="44"/>
      <c r="DB22" s="39"/>
      <c r="DC22" s="39"/>
      <c r="DD22" s="44"/>
      <c r="DE22" s="44"/>
      <c r="DF22" s="6"/>
      <c r="DG22" s="44"/>
      <c r="DH22" s="39"/>
      <c r="DI22" s="44"/>
      <c r="DJ22" s="44"/>
    </row>
    <row r="23" spans="1:114" x14ac:dyDescent="0.3">
      <c r="A23" s="2" t="s">
        <v>106</v>
      </c>
      <c r="B23" s="25">
        <v>44.140610000000002</v>
      </c>
      <c r="C23" s="2">
        <v>6.3628900000000002</v>
      </c>
      <c r="D23" s="2" t="s">
        <v>147</v>
      </c>
      <c r="E23" s="2" t="s">
        <v>142</v>
      </c>
      <c r="F23" s="7">
        <v>43250</v>
      </c>
      <c r="G23" s="26">
        <v>-26.527087514642083</v>
      </c>
      <c r="H23" s="27">
        <v>0.59818633380405062</v>
      </c>
      <c r="I23" s="17" t="s">
        <v>69</v>
      </c>
      <c r="J23" s="39" t="s">
        <v>69</v>
      </c>
      <c r="K23" s="39" t="s">
        <v>69</v>
      </c>
      <c r="L23" s="39"/>
      <c r="M23" s="39" t="s">
        <v>69</v>
      </c>
      <c r="N23" s="39" t="s">
        <v>69</v>
      </c>
      <c r="O23" s="39" t="s">
        <v>69</v>
      </c>
      <c r="P23" s="39" t="s">
        <v>69</v>
      </c>
      <c r="Q23" s="39" t="s">
        <v>69</v>
      </c>
      <c r="R23" s="39" t="s">
        <v>69</v>
      </c>
      <c r="S23" s="39" t="s">
        <v>69</v>
      </c>
      <c r="T23" s="39" t="s">
        <v>69</v>
      </c>
      <c r="U23" s="39" t="s">
        <v>69</v>
      </c>
      <c r="V23" s="39" t="s">
        <v>69</v>
      </c>
      <c r="W23" s="39" t="s">
        <v>69</v>
      </c>
      <c r="X23" s="39" t="s">
        <v>69</v>
      </c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CJ23" s="39"/>
      <c r="CK23" s="39"/>
      <c r="CL23" s="39"/>
      <c r="CM23" s="39"/>
      <c r="CN23" s="39"/>
      <c r="CO23" s="42"/>
      <c r="CP23" s="44"/>
      <c r="CQ23" s="42"/>
      <c r="CR23" s="45"/>
      <c r="CS23" s="6"/>
      <c r="CT23" s="6"/>
      <c r="CU23" s="44"/>
      <c r="CV23" s="44"/>
      <c r="CW23" s="6"/>
      <c r="CX23" s="44"/>
      <c r="CY23" s="46"/>
      <c r="CZ23" s="44"/>
      <c r="DA23" s="44"/>
      <c r="DB23" s="39"/>
      <c r="DC23" s="39"/>
      <c r="DD23" s="44"/>
      <c r="DE23" s="44"/>
      <c r="DF23" s="6"/>
      <c r="DG23" s="44"/>
      <c r="DH23" s="39"/>
      <c r="DI23" s="44"/>
      <c r="DJ23" s="44"/>
    </row>
    <row r="24" spans="1:114" x14ac:dyDescent="0.3">
      <c r="A24" s="2" t="s">
        <v>107</v>
      </c>
      <c r="B24" s="25">
        <v>44.140610000000002</v>
      </c>
      <c r="C24" s="2">
        <v>6.3628900000000002</v>
      </c>
      <c r="D24" s="2" t="s">
        <v>147</v>
      </c>
      <c r="E24" s="2" t="s">
        <v>143</v>
      </c>
      <c r="F24" s="7">
        <v>43082</v>
      </c>
      <c r="G24" s="8">
        <v>-24.945485915366692</v>
      </c>
      <c r="H24" s="6">
        <v>0.59305991851256479</v>
      </c>
      <c r="I24" s="6">
        <v>2.8926397662624619</v>
      </c>
      <c r="J24" s="39" t="s">
        <v>69</v>
      </c>
      <c r="K24" s="39" t="s">
        <v>69</v>
      </c>
      <c r="L24" s="39"/>
      <c r="M24" s="20">
        <v>37.630000000000003</v>
      </c>
      <c r="N24" s="20">
        <v>13.106</v>
      </c>
      <c r="O24" s="20">
        <v>4.75</v>
      </c>
      <c r="P24" s="23">
        <v>7.3599999999999999E-2</v>
      </c>
      <c r="Q24" s="20">
        <v>1.5249999999999999</v>
      </c>
      <c r="R24" s="20">
        <v>19.045000000000002</v>
      </c>
      <c r="S24" s="20">
        <v>0.42899999999999999</v>
      </c>
      <c r="T24" s="20">
        <v>2.0390000000000001</v>
      </c>
      <c r="U24" s="20">
        <v>0.622</v>
      </c>
      <c r="V24" s="20">
        <v>0.26</v>
      </c>
      <c r="W24" s="20">
        <v>19.998999999999999</v>
      </c>
      <c r="X24" s="20">
        <v>99.48</v>
      </c>
      <c r="Y24" s="2"/>
      <c r="Z24" s="39"/>
      <c r="AA24" s="39"/>
      <c r="AB24" s="22"/>
      <c r="AC24" s="21"/>
      <c r="AD24" s="20"/>
      <c r="AE24" s="20"/>
      <c r="AF24" s="20"/>
      <c r="AG24" s="22"/>
      <c r="AH24" s="22"/>
      <c r="AI24" s="20"/>
      <c r="AJ24" s="22"/>
      <c r="AK24" s="22"/>
      <c r="AL24" s="20"/>
      <c r="AM24" s="20"/>
      <c r="AN24" s="20"/>
      <c r="AO24" s="20"/>
      <c r="AP24" s="22"/>
      <c r="AQ24" s="22"/>
      <c r="AR24" s="22"/>
      <c r="AS24" s="22"/>
      <c r="AT24" s="20"/>
      <c r="AU24" s="20"/>
      <c r="AV24" s="20"/>
      <c r="AW24" s="21"/>
      <c r="AX24" s="20"/>
      <c r="AY24" s="20"/>
      <c r="AZ24" s="20"/>
      <c r="BA24" s="21"/>
      <c r="BB24" s="20"/>
      <c r="BC24" s="22"/>
      <c r="BD24" s="22"/>
      <c r="BE24" s="21"/>
      <c r="BF24" s="22"/>
      <c r="BG24" s="22"/>
      <c r="BH24" s="20"/>
      <c r="BI24" s="22"/>
      <c r="BJ24" s="20"/>
      <c r="BK24" s="20"/>
      <c r="BL24" s="20"/>
      <c r="BM24" s="23"/>
      <c r="BN24" s="20"/>
      <c r="BO24" s="23"/>
      <c r="BP24" s="20"/>
      <c r="BQ24" s="23"/>
      <c r="BR24" s="20"/>
      <c r="BS24" s="23"/>
      <c r="BT24" s="14"/>
      <c r="CJ24" s="39"/>
      <c r="CK24" s="39"/>
      <c r="CL24" s="39"/>
      <c r="CM24" s="39"/>
      <c r="CN24" s="39"/>
      <c r="CO24" s="42"/>
      <c r="CP24" s="44"/>
      <c r="CQ24" s="42"/>
      <c r="CR24" s="45"/>
      <c r="CS24" s="6"/>
      <c r="CT24" s="6"/>
      <c r="CU24" s="44"/>
      <c r="CV24" s="44"/>
      <c r="CW24" s="6"/>
      <c r="CX24" s="44"/>
      <c r="CY24" s="46"/>
      <c r="CZ24" s="44"/>
      <c r="DA24" s="44"/>
      <c r="DB24" s="39"/>
      <c r="DC24" s="39"/>
      <c r="DD24" s="44"/>
      <c r="DE24" s="44"/>
      <c r="DF24" s="6"/>
      <c r="DG24" s="44"/>
      <c r="DH24" s="39"/>
      <c r="DI24" s="44"/>
      <c r="DJ24" s="44"/>
    </row>
    <row r="25" spans="1:114" x14ac:dyDescent="0.3">
      <c r="A25" s="2" t="s">
        <v>108</v>
      </c>
      <c r="B25" s="25">
        <v>44.140610000000002</v>
      </c>
      <c r="C25" s="2">
        <v>6.3628900000000002</v>
      </c>
      <c r="D25" s="2" t="s">
        <v>147</v>
      </c>
      <c r="E25" s="2" t="s">
        <v>143</v>
      </c>
      <c r="F25" s="7">
        <v>43250</v>
      </c>
      <c r="G25" s="8">
        <v>-25.208341364031615</v>
      </c>
      <c r="H25" s="6">
        <v>0.57191937286579386</v>
      </c>
      <c r="I25" s="6">
        <v>2.476781613765171</v>
      </c>
      <c r="J25" s="39" t="s">
        <v>69</v>
      </c>
      <c r="K25" s="39" t="s">
        <v>69</v>
      </c>
      <c r="L25" s="39"/>
      <c r="M25" s="39" t="s">
        <v>69</v>
      </c>
      <c r="N25" s="39" t="s">
        <v>69</v>
      </c>
      <c r="O25" s="39" t="s">
        <v>69</v>
      </c>
      <c r="P25" s="39" t="s">
        <v>69</v>
      </c>
      <c r="Q25" s="39" t="s">
        <v>69</v>
      </c>
      <c r="R25" s="39" t="s">
        <v>69</v>
      </c>
      <c r="S25" s="39" t="s">
        <v>69</v>
      </c>
      <c r="T25" s="39" t="s">
        <v>69</v>
      </c>
      <c r="U25" s="39" t="s">
        <v>69</v>
      </c>
      <c r="V25" s="39" t="s">
        <v>69</v>
      </c>
      <c r="W25" s="39" t="s">
        <v>69</v>
      </c>
      <c r="X25" s="39" t="s">
        <v>69</v>
      </c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CJ25" s="39"/>
      <c r="CK25" s="39"/>
      <c r="CL25" s="39"/>
      <c r="CM25" s="39"/>
      <c r="CN25" s="39"/>
      <c r="CO25" s="42"/>
      <c r="CP25" s="44"/>
      <c r="CQ25" s="42"/>
      <c r="CR25" s="45"/>
      <c r="CS25" s="6"/>
      <c r="CT25" s="6"/>
      <c r="CU25" s="44"/>
      <c r="CV25" s="44"/>
      <c r="CW25" s="6"/>
      <c r="CX25" s="44"/>
      <c r="CY25" s="46"/>
      <c r="CZ25" s="44"/>
      <c r="DA25" s="44"/>
      <c r="DB25" s="39"/>
      <c r="DC25" s="39"/>
      <c r="DD25" s="44"/>
      <c r="DE25" s="44"/>
      <c r="DF25" s="6"/>
      <c r="DG25" s="44"/>
      <c r="DH25" s="39"/>
      <c r="DI25" s="44"/>
      <c r="DJ25" s="44"/>
    </row>
    <row r="26" spans="1:114" x14ac:dyDescent="0.3">
      <c r="A26" s="2" t="s">
        <v>109</v>
      </c>
      <c r="B26" s="25">
        <v>44.140749999999997</v>
      </c>
      <c r="C26" s="2">
        <v>6.3625100000000003</v>
      </c>
      <c r="D26" s="2" t="s">
        <v>147</v>
      </c>
      <c r="E26" s="2" t="s">
        <v>144</v>
      </c>
      <c r="F26" s="7">
        <v>42821</v>
      </c>
      <c r="G26" s="8">
        <v>-25.34217057869564</v>
      </c>
      <c r="H26" s="6">
        <v>0.57688841174463745</v>
      </c>
      <c r="I26" s="6">
        <v>5.7489543391413171</v>
      </c>
      <c r="J26" s="39" t="s">
        <v>69</v>
      </c>
      <c r="K26" s="39" t="s">
        <v>69</v>
      </c>
      <c r="L26" s="39"/>
      <c r="M26" s="20">
        <v>42.3</v>
      </c>
      <c r="N26" s="20">
        <v>15.33</v>
      </c>
      <c r="O26" s="20">
        <v>4.3810000000000002</v>
      </c>
      <c r="P26" s="23">
        <v>7.1800000000000003E-2</v>
      </c>
      <c r="Q26" s="20">
        <v>1.216</v>
      </c>
      <c r="R26" s="20">
        <v>15.22</v>
      </c>
      <c r="S26" s="20">
        <v>0.44</v>
      </c>
      <c r="T26" s="20">
        <v>2.2509999999999999</v>
      </c>
      <c r="U26" s="20">
        <v>0.73699999999999999</v>
      </c>
      <c r="V26" s="20">
        <v>0.31</v>
      </c>
      <c r="W26" s="20">
        <v>16.748000000000001</v>
      </c>
      <c r="X26" s="20">
        <v>99.004999999999995</v>
      </c>
      <c r="Y26" s="2"/>
      <c r="Z26" s="39"/>
      <c r="AA26" s="39"/>
      <c r="AB26" s="20"/>
      <c r="AC26" s="21"/>
      <c r="AD26" s="20"/>
      <c r="AE26" s="20"/>
      <c r="AF26" s="20"/>
      <c r="AG26" s="22"/>
      <c r="AH26" s="22"/>
      <c r="AI26" s="20"/>
      <c r="AJ26" s="22"/>
      <c r="AK26" s="22"/>
      <c r="AL26" s="20"/>
      <c r="AM26" s="20"/>
      <c r="AN26" s="20"/>
      <c r="AO26" s="20"/>
      <c r="AP26" s="22"/>
      <c r="AQ26" s="22"/>
      <c r="AR26" s="22"/>
      <c r="AS26" s="21"/>
      <c r="AT26" s="20"/>
      <c r="AU26" s="20"/>
      <c r="AV26" s="20"/>
      <c r="AW26" s="21"/>
      <c r="AX26" s="20"/>
      <c r="AY26" s="20"/>
      <c r="AZ26" s="20"/>
      <c r="BA26" s="21"/>
      <c r="BB26" s="20"/>
      <c r="BC26" s="22"/>
      <c r="BD26" s="22"/>
      <c r="BE26" s="21"/>
      <c r="BF26" s="22"/>
      <c r="BG26" s="22"/>
      <c r="BH26" s="20"/>
      <c r="BI26" s="22"/>
      <c r="BJ26" s="20"/>
      <c r="BK26" s="20"/>
      <c r="BL26" s="20"/>
      <c r="BM26" s="23"/>
      <c r="BN26" s="20"/>
      <c r="BO26" s="23"/>
      <c r="BP26" s="20"/>
      <c r="BQ26" s="23"/>
      <c r="BR26" s="20"/>
      <c r="BS26" s="23"/>
      <c r="BT26" s="14"/>
      <c r="CJ26" s="39"/>
      <c r="CK26" s="39"/>
      <c r="CL26" s="39"/>
      <c r="CM26" s="39"/>
      <c r="CN26" s="39"/>
      <c r="CO26" s="42"/>
      <c r="CP26" s="44"/>
      <c r="CQ26" s="42"/>
      <c r="CR26" s="45"/>
      <c r="CS26" s="6"/>
      <c r="CT26" s="6"/>
      <c r="CU26" s="44"/>
      <c r="CV26" s="44"/>
      <c r="CW26" s="6"/>
      <c r="CX26" s="44"/>
      <c r="CY26" s="46"/>
      <c r="CZ26" s="44"/>
      <c r="DA26" s="44"/>
      <c r="DB26" s="39"/>
      <c r="DC26" s="39"/>
      <c r="DD26" s="44"/>
      <c r="DE26" s="44"/>
      <c r="DF26" s="6"/>
      <c r="DG26" s="44"/>
      <c r="DH26" s="39"/>
      <c r="DI26" s="44"/>
      <c r="DJ26" s="44"/>
    </row>
    <row r="27" spans="1:114" x14ac:dyDescent="0.3">
      <c r="A27" s="2" t="s">
        <v>110</v>
      </c>
      <c r="B27" s="25">
        <v>44.140599999999999</v>
      </c>
      <c r="C27" s="19">
        <v>6.3630100000000001</v>
      </c>
      <c r="D27" s="2" t="s">
        <v>44</v>
      </c>
      <c r="E27" s="2" t="s">
        <v>129</v>
      </c>
      <c r="F27" s="3">
        <v>42583</v>
      </c>
      <c r="G27" s="8">
        <v>-25.698289256826627</v>
      </c>
      <c r="H27" s="6">
        <v>0.4138081943982081</v>
      </c>
      <c r="I27" s="6">
        <v>3.2118631282410322</v>
      </c>
      <c r="J27" s="39" t="s">
        <v>69</v>
      </c>
      <c r="K27" s="39" t="s">
        <v>69</v>
      </c>
      <c r="L27" s="39"/>
      <c r="M27" s="20">
        <v>35.33</v>
      </c>
      <c r="N27" s="20">
        <v>11.115</v>
      </c>
      <c r="O27" s="20">
        <v>3.5339999999999998</v>
      </c>
      <c r="P27" s="23">
        <v>5.6399999999999999E-2</v>
      </c>
      <c r="Q27" s="20">
        <v>0.94899999999999995</v>
      </c>
      <c r="R27" s="20">
        <v>22.83</v>
      </c>
      <c r="S27" s="20">
        <v>0.38200000000000001</v>
      </c>
      <c r="T27" s="20">
        <v>1.6839999999999999</v>
      </c>
      <c r="U27" s="20">
        <v>0.54600000000000004</v>
      </c>
      <c r="V27" s="20">
        <v>0.15</v>
      </c>
      <c r="W27" s="20">
        <v>22.919</v>
      </c>
      <c r="X27" s="20">
        <v>99.495000000000005</v>
      </c>
      <c r="Y27" s="2"/>
      <c r="Z27" s="39"/>
      <c r="AA27" s="39"/>
      <c r="AB27" s="20"/>
      <c r="AC27" s="21"/>
      <c r="AD27" s="20"/>
      <c r="AE27" s="20"/>
      <c r="AF27" s="20"/>
      <c r="AG27" s="20"/>
      <c r="AH27" s="22"/>
      <c r="AI27" s="20"/>
      <c r="AJ27" s="22"/>
      <c r="AK27" s="22"/>
      <c r="AL27" s="20"/>
      <c r="AM27" s="20"/>
      <c r="AN27" s="20"/>
      <c r="AO27" s="20"/>
      <c r="AP27" s="22"/>
      <c r="AQ27" s="22"/>
      <c r="AR27" s="22"/>
      <c r="AS27" s="22"/>
      <c r="AT27" s="20"/>
      <c r="AU27" s="20"/>
      <c r="AV27" s="20"/>
      <c r="AW27" s="21"/>
      <c r="AX27" s="20"/>
      <c r="AY27" s="20"/>
      <c r="AZ27" s="20"/>
      <c r="BA27" s="21"/>
      <c r="BB27" s="20"/>
      <c r="BC27" s="22"/>
      <c r="BD27" s="22"/>
      <c r="BE27" s="21"/>
      <c r="BF27" s="22"/>
      <c r="BG27" s="22"/>
      <c r="BH27" s="20"/>
      <c r="BI27" s="22"/>
      <c r="BJ27" s="20"/>
      <c r="BK27" s="23"/>
      <c r="BL27" s="20"/>
      <c r="BM27" s="23"/>
      <c r="BN27" s="20"/>
      <c r="BO27" s="23"/>
      <c r="BP27" s="20"/>
      <c r="BQ27" s="23"/>
      <c r="BR27" s="20"/>
      <c r="BS27" s="23"/>
      <c r="BT27" s="14"/>
      <c r="CJ27" s="39"/>
      <c r="CK27" s="39"/>
      <c r="CL27" s="39"/>
      <c r="CM27" s="39"/>
      <c r="CN27" s="39"/>
      <c r="CO27" s="42"/>
      <c r="CP27" s="44"/>
      <c r="CQ27" s="42"/>
      <c r="CR27" s="45"/>
      <c r="CS27" s="6"/>
      <c r="CT27" s="6"/>
      <c r="CU27" s="44"/>
      <c r="CV27" s="44"/>
      <c r="CW27" s="6"/>
      <c r="CX27" s="44"/>
      <c r="CY27" s="46"/>
      <c r="CZ27" s="44"/>
      <c r="DA27" s="44"/>
      <c r="DB27" s="39"/>
      <c r="DC27" s="39"/>
      <c r="DD27" s="44"/>
      <c r="DE27" s="44"/>
      <c r="DF27" s="6"/>
      <c r="DG27" s="44"/>
      <c r="DH27" s="39"/>
      <c r="DI27" s="44"/>
      <c r="DJ27" s="44"/>
    </row>
    <row r="28" spans="1:114" x14ac:dyDescent="0.3">
      <c r="A28" s="2" t="s">
        <v>111</v>
      </c>
      <c r="B28" s="25"/>
      <c r="D28" s="2" t="s">
        <v>146</v>
      </c>
      <c r="F28" s="9">
        <v>42696</v>
      </c>
      <c r="G28" s="8">
        <v>-25.480715258991644</v>
      </c>
      <c r="H28" s="6">
        <v>0.55974056547504658</v>
      </c>
      <c r="I28" s="6">
        <v>2.4944865776434346</v>
      </c>
      <c r="J28" s="39" t="s">
        <v>69</v>
      </c>
      <c r="K28" s="39" t="s">
        <v>69</v>
      </c>
      <c r="L28" s="39"/>
      <c r="M28" s="20">
        <v>38.01</v>
      </c>
      <c r="N28" s="20">
        <v>13.907999999999999</v>
      </c>
      <c r="O28" s="20">
        <v>4.218</v>
      </c>
      <c r="P28" s="23">
        <v>7.9200000000000007E-2</v>
      </c>
      <c r="Q28" s="20">
        <v>1.974</v>
      </c>
      <c r="R28" s="20">
        <v>16.777999999999999</v>
      </c>
      <c r="S28" s="20">
        <v>0.52300000000000002</v>
      </c>
      <c r="T28" s="20">
        <v>2.3029999999999999</v>
      </c>
      <c r="U28" s="20">
        <v>0.63900000000000001</v>
      </c>
      <c r="V28" s="20">
        <v>0.14000000000000001</v>
      </c>
      <c r="W28" s="20">
        <v>20.768999999999998</v>
      </c>
      <c r="X28" s="20">
        <v>99.349000000000004</v>
      </c>
      <c r="Y28" s="2"/>
      <c r="Z28" s="39"/>
      <c r="AA28" s="39"/>
      <c r="AB28" s="20"/>
      <c r="AC28" s="21"/>
      <c r="AD28" s="20"/>
      <c r="AE28" s="20"/>
      <c r="AF28" s="20"/>
      <c r="AG28" s="22"/>
      <c r="AH28" s="22"/>
      <c r="AI28" s="20"/>
      <c r="AJ28" s="22"/>
      <c r="AK28" s="22"/>
      <c r="AL28" s="20"/>
      <c r="AM28" s="20"/>
      <c r="AN28" s="20"/>
      <c r="AO28" s="20"/>
      <c r="AP28" s="22"/>
      <c r="AQ28" s="22"/>
      <c r="AR28" s="22"/>
      <c r="AS28" s="21"/>
      <c r="AT28" s="20"/>
      <c r="AU28" s="20"/>
      <c r="AV28" s="20"/>
      <c r="AW28" s="21"/>
      <c r="AX28" s="20"/>
      <c r="AY28" s="20"/>
      <c r="AZ28" s="20"/>
      <c r="BA28" s="21"/>
      <c r="BB28" s="20"/>
      <c r="BC28" s="22"/>
      <c r="BD28" s="22"/>
      <c r="BE28" s="21"/>
      <c r="BF28" s="22"/>
      <c r="BG28" s="22"/>
      <c r="BH28" s="20"/>
      <c r="BI28" s="22"/>
      <c r="BJ28" s="20"/>
      <c r="BK28" s="23"/>
      <c r="BL28" s="20"/>
      <c r="BM28" s="23"/>
      <c r="BN28" s="20"/>
      <c r="BO28" s="23"/>
      <c r="BP28" s="20"/>
      <c r="BQ28" s="23"/>
      <c r="BR28" s="20"/>
      <c r="BS28" s="23"/>
      <c r="BT28" s="14"/>
      <c r="CJ28" s="39"/>
      <c r="CK28" s="39"/>
      <c r="CL28" s="39"/>
      <c r="CM28" s="39"/>
      <c r="CN28" s="39"/>
      <c r="CO28" s="42"/>
      <c r="CP28" s="44"/>
      <c r="CQ28" s="42"/>
      <c r="CR28" s="45"/>
      <c r="CS28" s="6"/>
      <c r="CT28" s="6"/>
      <c r="CU28" s="44"/>
      <c r="CV28" s="44"/>
      <c r="CW28" s="6"/>
      <c r="CX28" s="44"/>
      <c r="CY28" s="46"/>
      <c r="CZ28" s="44"/>
      <c r="DA28" s="44"/>
      <c r="DB28" s="39"/>
      <c r="DC28" s="39"/>
      <c r="DD28" s="44"/>
      <c r="DE28" s="44"/>
      <c r="DF28" s="6"/>
      <c r="DG28" s="44"/>
      <c r="DH28" s="39"/>
      <c r="DI28" s="44"/>
      <c r="DJ28" s="44"/>
    </row>
    <row r="29" spans="1:114" x14ac:dyDescent="0.3">
      <c r="A29" s="2" t="s">
        <v>112</v>
      </c>
      <c r="B29" s="25"/>
      <c r="D29" s="2" t="s">
        <v>146</v>
      </c>
      <c r="F29" s="9">
        <v>42698</v>
      </c>
      <c r="G29" s="8">
        <v>-25.648307023783765</v>
      </c>
      <c r="H29" s="6">
        <v>0.54983962291186572</v>
      </c>
      <c r="I29" s="17" t="s">
        <v>69</v>
      </c>
      <c r="J29" s="39" t="s">
        <v>69</v>
      </c>
      <c r="K29" s="39" t="s">
        <v>69</v>
      </c>
      <c r="L29" s="39"/>
      <c r="M29" s="20">
        <v>37.619999999999997</v>
      </c>
      <c r="N29" s="20">
        <v>13.318</v>
      </c>
      <c r="O29" s="20">
        <v>4.4420000000000002</v>
      </c>
      <c r="P29" s="23">
        <v>9.0999999999999998E-2</v>
      </c>
      <c r="Q29" s="20">
        <v>1.8280000000000001</v>
      </c>
      <c r="R29" s="20">
        <v>18.132999999999999</v>
      </c>
      <c r="S29" s="20">
        <v>0.52200000000000002</v>
      </c>
      <c r="T29" s="20">
        <v>2.149</v>
      </c>
      <c r="U29" s="20">
        <v>0.61099999999999999</v>
      </c>
      <c r="V29" s="20">
        <v>0.14000000000000001</v>
      </c>
      <c r="W29" s="20">
        <v>20.733000000000001</v>
      </c>
      <c r="X29" s="20">
        <v>99.582999999999998</v>
      </c>
      <c r="Y29" s="2"/>
      <c r="Z29" s="14"/>
      <c r="AA29" s="39"/>
      <c r="AB29" s="20"/>
      <c r="AC29" s="21"/>
      <c r="AD29" s="20"/>
      <c r="AE29" s="20"/>
      <c r="AF29" s="20"/>
      <c r="AG29" s="22"/>
      <c r="AH29" s="22"/>
      <c r="AI29" s="20"/>
      <c r="AJ29" s="22"/>
      <c r="AK29" s="22"/>
      <c r="AL29" s="20"/>
      <c r="AM29" s="20"/>
      <c r="AN29" s="20"/>
      <c r="AO29" s="20"/>
      <c r="AP29" s="22"/>
      <c r="AQ29" s="22"/>
      <c r="AR29" s="22"/>
      <c r="AS29" s="21"/>
      <c r="AT29" s="20"/>
      <c r="AU29" s="20"/>
      <c r="AV29" s="20"/>
      <c r="AW29" s="21"/>
      <c r="AX29" s="20"/>
      <c r="AY29" s="20"/>
      <c r="AZ29" s="20"/>
      <c r="BA29" s="21"/>
      <c r="BB29" s="20"/>
      <c r="BC29" s="22"/>
      <c r="BD29" s="22"/>
      <c r="BE29" s="21"/>
      <c r="BF29" s="22"/>
      <c r="BG29" s="22"/>
      <c r="BH29" s="20"/>
      <c r="BI29" s="22"/>
      <c r="BJ29" s="20"/>
      <c r="BK29" s="23"/>
      <c r="BL29" s="20"/>
      <c r="BM29" s="23"/>
      <c r="BN29" s="20"/>
      <c r="BO29" s="23"/>
      <c r="BP29" s="20"/>
      <c r="BQ29" s="23"/>
      <c r="BR29" s="20"/>
      <c r="BS29" s="23"/>
      <c r="BT29" s="14"/>
      <c r="CJ29" s="39"/>
      <c r="CK29" s="39"/>
      <c r="CL29" s="39"/>
      <c r="CM29" s="39"/>
      <c r="CN29" s="39"/>
      <c r="CO29" s="42"/>
      <c r="CP29" s="44"/>
      <c r="CQ29" s="42"/>
      <c r="CR29" s="45"/>
      <c r="CS29" s="6"/>
      <c r="CT29" s="6"/>
      <c r="CU29" s="44"/>
      <c r="CV29" s="44"/>
      <c r="CW29" s="6"/>
      <c r="CX29" s="44"/>
      <c r="CY29" s="46"/>
      <c r="CZ29" s="44"/>
      <c r="DA29" s="44"/>
      <c r="DB29" s="39"/>
      <c r="DC29" s="39"/>
      <c r="DD29" s="44"/>
      <c r="DE29" s="44"/>
      <c r="DF29" s="6"/>
      <c r="DG29" s="44"/>
      <c r="DH29" s="39"/>
      <c r="DI29" s="44"/>
      <c r="DJ29" s="44"/>
    </row>
    <row r="30" spans="1:114" x14ac:dyDescent="0.3">
      <c r="A30" s="2" t="s">
        <v>113</v>
      </c>
      <c r="B30" s="25"/>
      <c r="D30" s="2" t="s">
        <v>146</v>
      </c>
      <c r="F30" s="9">
        <v>42698</v>
      </c>
      <c r="G30" s="8">
        <v>-26.087073250613471</v>
      </c>
      <c r="H30" s="6">
        <v>0.58571532296293261</v>
      </c>
      <c r="I30" s="6">
        <v>2.5682681972035644</v>
      </c>
      <c r="J30" s="39" t="s">
        <v>69</v>
      </c>
      <c r="K30" s="39" t="s">
        <v>69</v>
      </c>
      <c r="L30" s="39"/>
      <c r="M30" s="20">
        <v>38.56</v>
      </c>
      <c r="N30" s="20">
        <v>14.225</v>
      </c>
      <c r="O30" s="20">
        <v>4.4269999999999996</v>
      </c>
      <c r="P30" s="23">
        <v>8.8900000000000007E-2</v>
      </c>
      <c r="Q30" s="20">
        <v>1.7050000000000001</v>
      </c>
      <c r="R30" s="20">
        <v>17.28</v>
      </c>
      <c r="S30" s="20">
        <v>0.46300000000000002</v>
      </c>
      <c r="T30" s="20">
        <v>2.3250000000000002</v>
      </c>
      <c r="U30" s="20">
        <v>0.65100000000000002</v>
      </c>
      <c r="V30" s="20">
        <v>0.14000000000000001</v>
      </c>
      <c r="W30" s="20">
        <v>20.350000000000001</v>
      </c>
      <c r="X30" s="20">
        <v>100.22</v>
      </c>
      <c r="Y30" s="2"/>
      <c r="Z30" s="39"/>
      <c r="AA30" s="39"/>
      <c r="AB30" s="20"/>
      <c r="AC30" s="21"/>
      <c r="AD30" s="20"/>
      <c r="AE30" s="20"/>
      <c r="AF30" s="20"/>
      <c r="AG30" s="22"/>
      <c r="AH30" s="22"/>
      <c r="AI30" s="20"/>
      <c r="AJ30" s="22"/>
      <c r="AK30" s="22"/>
      <c r="AL30" s="20"/>
      <c r="AM30" s="20"/>
      <c r="AN30" s="20"/>
      <c r="AO30" s="20"/>
      <c r="AP30" s="22"/>
      <c r="AQ30" s="22"/>
      <c r="AR30" s="22"/>
      <c r="AS30" s="21"/>
      <c r="AT30" s="20"/>
      <c r="AU30" s="20"/>
      <c r="AV30" s="20"/>
      <c r="AW30" s="21"/>
      <c r="AX30" s="20"/>
      <c r="AY30" s="20"/>
      <c r="AZ30" s="20"/>
      <c r="BA30" s="21"/>
      <c r="BB30" s="20"/>
      <c r="BC30" s="22"/>
      <c r="BD30" s="22"/>
      <c r="BE30" s="21"/>
      <c r="BF30" s="22"/>
      <c r="BG30" s="22"/>
      <c r="BH30" s="20"/>
      <c r="BI30" s="22"/>
      <c r="BJ30" s="20"/>
      <c r="BK30" s="23"/>
      <c r="BL30" s="20"/>
      <c r="BM30" s="23"/>
      <c r="BN30" s="20"/>
      <c r="BO30" s="23"/>
      <c r="BP30" s="20"/>
      <c r="BQ30" s="23"/>
      <c r="BR30" s="20"/>
      <c r="BS30" s="23"/>
      <c r="BT30" s="14"/>
      <c r="CJ30" s="39"/>
      <c r="CK30" s="39"/>
      <c r="CL30" s="39"/>
      <c r="CM30" s="39"/>
      <c r="CN30" s="39"/>
      <c r="CO30" s="42"/>
      <c r="CP30" s="44"/>
      <c r="CQ30" s="42"/>
      <c r="CR30" s="45"/>
      <c r="CS30" s="6"/>
      <c r="CT30" s="6"/>
      <c r="CU30" s="44"/>
      <c r="CV30" s="44"/>
      <c r="CW30" s="6"/>
      <c r="CX30" s="44"/>
      <c r="CY30" s="46"/>
      <c r="CZ30" s="44"/>
      <c r="DA30" s="44"/>
      <c r="DB30" s="39"/>
      <c r="DC30" s="39"/>
      <c r="DD30" s="44"/>
      <c r="DE30" s="44"/>
      <c r="DF30" s="6"/>
      <c r="DG30" s="44"/>
      <c r="DH30" s="39"/>
      <c r="DI30" s="44"/>
      <c r="DJ30" s="44"/>
    </row>
    <row r="31" spans="1:114" x14ac:dyDescent="0.3">
      <c r="A31" s="2" t="s">
        <v>114</v>
      </c>
      <c r="B31" s="25"/>
      <c r="D31" s="2" t="s">
        <v>146</v>
      </c>
      <c r="F31" s="9">
        <v>42698</v>
      </c>
      <c r="G31" s="8">
        <v>-25.831291913466799</v>
      </c>
      <c r="H31" s="6">
        <v>0.58699073367280619</v>
      </c>
      <c r="I31" s="6">
        <v>2.563892565524414</v>
      </c>
      <c r="J31" s="39" t="s">
        <v>69</v>
      </c>
      <c r="K31" s="39" t="s">
        <v>69</v>
      </c>
      <c r="L31" s="39"/>
      <c r="M31" s="20">
        <v>37.9</v>
      </c>
      <c r="N31" s="20">
        <v>14.042999999999999</v>
      </c>
      <c r="O31" s="20">
        <v>4.2969999999999997</v>
      </c>
      <c r="P31" s="23">
        <v>9.1300000000000006E-2</v>
      </c>
      <c r="Q31" s="20">
        <v>1.6879999999999999</v>
      </c>
      <c r="R31" s="20">
        <v>17.783000000000001</v>
      </c>
      <c r="S31" s="20">
        <v>0.45400000000000001</v>
      </c>
      <c r="T31" s="20">
        <v>2.2879999999999998</v>
      </c>
      <c r="U31" s="20">
        <v>0.64100000000000001</v>
      </c>
      <c r="V31" s="20">
        <v>0.14000000000000001</v>
      </c>
      <c r="W31" s="20">
        <v>20.745999999999999</v>
      </c>
      <c r="X31" s="20">
        <v>100.066</v>
      </c>
      <c r="Y31" s="2"/>
      <c r="Z31" s="39"/>
      <c r="AA31" s="39"/>
      <c r="AB31" s="20"/>
      <c r="AC31" s="21"/>
      <c r="AD31" s="20"/>
      <c r="AE31" s="20"/>
      <c r="AF31" s="20"/>
      <c r="AG31" s="22"/>
      <c r="AH31" s="22"/>
      <c r="AI31" s="20"/>
      <c r="AJ31" s="22"/>
      <c r="AK31" s="22"/>
      <c r="AL31" s="20"/>
      <c r="AM31" s="20"/>
      <c r="AN31" s="20"/>
      <c r="AO31" s="20"/>
      <c r="AP31" s="22"/>
      <c r="AQ31" s="22"/>
      <c r="AR31" s="22"/>
      <c r="AS31" s="21"/>
      <c r="AT31" s="20"/>
      <c r="AU31" s="20"/>
      <c r="AV31" s="20"/>
      <c r="AW31" s="21"/>
      <c r="AX31" s="20"/>
      <c r="AY31" s="20"/>
      <c r="AZ31" s="20"/>
      <c r="BA31" s="21"/>
      <c r="BB31" s="20"/>
      <c r="BC31" s="22"/>
      <c r="BD31" s="22"/>
      <c r="BE31" s="21"/>
      <c r="BF31" s="22"/>
      <c r="BG31" s="22"/>
      <c r="BH31" s="20"/>
      <c r="BI31" s="22"/>
      <c r="BJ31" s="20"/>
      <c r="BK31" s="23"/>
      <c r="BL31" s="20"/>
      <c r="BM31" s="23"/>
      <c r="BN31" s="20"/>
      <c r="BO31" s="23"/>
      <c r="BP31" s="20"/>
      <c r="BQ31" s="23"/>
      <c r="BR31" s="20"/>
      <c r="BS31" s="23"/>
      <c r="BT31" s="14"/>
      <c r="CJ31" s="39"/>
      <c r="CK31" s="39"/>
      <c r="CL31" s="39"/>
      <c r="CM31" s="39"/>
      <c r="CN31" s="39"/>
      <c r="CO31" s="42"/>
      <c r="CP31" s="44"/>
      <c r="CQ31" s="42"/>
      <c r="CR31" s="45"/>
      <c r="CS31" s="6"/>
      <c r="CT31" s="6"/>
      <c r="CU31" s="44"/>
      <c r="CV31" s="44"/>
      <c r="CW31" s="6"/>
      <c r="CX31" s="44"/>
      <c r="CY31" s="46"/>
      <c r="CZ31" s="44"/>
      <c r="DA31" s="44"/>
      <c r="DB31" s="39"/>
      <c r="DC31" s="39"/>
      <c r="DD31" s="44"/>
      <c r="DE31" s="44"/>
      <c r="DF31" s="6"/>
      <c r="DG31" s="44"/>
      <c r="DH31" s="39"/>
      <c r="DI31" s="44"/>
      <c r="DJ31" s="44"/>
    </row>
    <row r="32" spans="1:114" x14ac:dyDescent="0.3">
      <c r="A32" s="2" t="s">
        <v>115</v>
      </c>
      <c r="B32" s="25"/>
      <c r="D32" s="2" t="s">
        <v>146</v>
      </c>
      <c r="F32" s="9">
        <v>42698</v>
      </c>
      <c r="G32" s="8">
        <v>-25.788919178312863</v>
      </c>
      <c r="H32" s="6">
        <v>0.50961253178903609</v>
      </c>
      <c r="I32" s="17" t="s">
        <v>69</v>
      </c>
      <c r="J32" s="39" t="s">
        <v>69</v>
      </c>
      <c r="K32" s="39" t="s">
        <v>69</v>
      </c>
      <c r="L32" s="39"/>
      <c r="M32" s="20">
        <v>35.61</v>
      </c>
      <c r="N32" s="20">
        <v>12.5</v>
      </c>
      <c r="O32" s="20">
        <v>5.1029999999999998</v>
      </c>
      <c r="P32" s="20">
        <v>0.1037</v>
      </c>
      <c r="Q32" s="20">
        <v>1.681</v>
      </c>
      <c r="R32" s="20">
        <v>20.190000000000001</v>
      </c>
      <c r="S32" s="20">
        <v>0.42499999999999999</v>
      </c>
      <c r="T32" s="20">
        <v>1.974</v>
      </c>
      <c r="U32" s="20">
        <v>0.56499999999999995</v>
      </c>
      <c r="V32" s="20">
        <v>0.13</v>
      </c>
      <c r="W32" s="20">
        <v>20.34</v>
      </c>
      <c r="X32" s="20">
        <v>98.63</v>
      </c>
      <c r="Y32" s="2"/>
      <c r="Z32" s="39"/>
      <c r="AA32" s="39"/>
      <c r="AB32" s="20"/>
      <c r="AC32" s="21"/>
      <c r="AD32" s="20"/>
      <c r="AE32" s="20"/>
      <c r="AF32" s="20"/>
      <c r="AG32" s="22"/>
      <c r="AH32" s="22"/>
      <c r="AI32" s="20"/>
      <c r="AJ32" s="22"/>
      <c r="AK32" s="22"/>
      <c r="AL32" s="20"/>
      <c r="AM32" s="20"/>
      <c r="AN32" s="20"/>
      <c r="AO32" s="20"/>
      <c r="AP32" s="22"/>
      <c r="AQ32" s="22"/>
      <c r="AR32" s="22"/>
      <c r="AS32" s="22"/>
      <c r="AT32" s="20"/>
      <c r="AU32" s="20"/>
      <c r="AV32" s="20"/>
      <c r="AW32" s="21"/>
      <c r="AX32" s="20"/>
      <c r="AY32" s="20"/>
      <c r="AZ32" s="20"/>
      <c r="BA32" s="21"/>
      <c r="BB32" s="20"/>
      <c r="BC32" s="22"/>
      <c r="BD32" s="21"/>
      <c r="BE32" s="22"/>
      <c r="BF32" s="22"/>
      <c r="BG32" s="22"/>
      <c r="BH32" s="20"/>
      <c r="BI32" s="22"/>
      <c r="BJ32" s="20"/>
      <c r="BK32" s="23"/>
      <c r="BL32" s="20"/>
      <c r="BM32" s="23"/>
      <c r="BN32" s="20"/>
      <c r="BO32" s="23"/>
      <c r="BP32" s="20"/>
      <c r="BQ32" s="23"/>
      <c r="BR32" s="20"/>
      <c r="BS32" s="23"/>
      <c r="BT32" s="14"/>
      <c r="CJ32" s="39"/>
      <c r="CK32" s="39"/>
      <c r="CL32" s="39"/>
      <c r="CM32" s="39"/>
      <c r="CN32" s="39"/>
      <c r="CO32" s="42"/>
      <c r="CP32" s="44"/>
      <c r="CQ32" s="42"/>
      <c r="CR32" s="45"/>
      <c r="CS32" s="6"/>
      <c r="CT32" s="6"/>
      <c r="CU32" s="44"/>
      <c r="CV32" s="44"/>
      <c r="CW32" s="6"/>
      <c r="CX32" s="44"/>
      <c r="CY32" s="46"/>
      <c r="CZ32" s="44"/>
      <c r="DA32" s="44"/>
      <c r="DB32" s="39"/>
      <c r="DC32" s="39"/>
      <c r="DD32" s="44"/>
      <c r="DE32" s="44"/>
      <c r="DF32" s="6"/>
      <c r="DG32" s="44"/>
      <c r="DH32" s="39"/>
      <c r="DI32" s="44"/>
      <c r="DJ32" s="44"/>
    </row>
    <row r="33" spans="1:114" x14ac:dyDescent="0.3">
      <c r="A33" s="2" t="s">
        <v>116</v>
      </c>
      <c r="B33" s="25"/>
      <c r="D33" s="2" t="s">
        <v>146</v>
      </c>
      <c r="F33" s="9">
        <v>42698</v>
      </c>
      <c r="G33" s="8">
        <v>-25.911400373561854</v>
      </c>
      <c r="H33" s="6">
        <v>0.57284133034340179</v>
      </c>
      <c r="I33" s="6">
        <v>2.4920552495819548</v>
      </c>
      <c r="J33" s="39" t="s">
        <v>69</v>
      </c>
      <c r="K33" s="39" t="s">
        <v>69</v>
      </c>
      <c r="L33" s="39"/>
      <c r="M33" s="20">
        <v>34.22</v>
      </c>
      <c r="N33" s="20">
        <v>12.321999999999999</v>
      </c>
      <c r="O33" s="20">
        <v>6.2190000000000003</v>
      </c>
      <c r="P33" s="20">
        <v>0.10290000000000001</v>
      </c>
      <c r="Q33" s="20">
        <v>1.6659999999999999</v>
      </c>
      <c r="R33" s="20">
        <v>20.407</v>
      </c>
      <c r="S33" s="20">
        <v>0.41199999999999998</v>
      </c>
      <c r="T33" s="20">
        <v>1.9330000000000001</v>
      </c>
      <c r="U33" s="20">
        <v>0.53900000000000003</v>
      </c>
      <c r="V33" s="20">
        <v>0.14000000000000001</v>
      </c>
      <c r="W33" s="20">
        <v>21.04</v>
      </c>
      <c r="X33" s="20">
        <v>98.99</v>
      </c>
      <c r="Y33" s="2"/>
      <c r="Z33" s="39"/>
      <c r="AA33" s="39"/>
      <c r="AB33" s="22"/>
      <c r="AC33" s="21"/>
      <c r="AD33" s="20"/>
      <c r="AE33" s="20"/>
      <c r="AF33" s="20"/>
      <c r="AG33" s="22"/>
      <c r="AH33" s="22"/>
      <c r="AI33" s="20"/>
      <c r="AJ33" s="22"/>
      <c r="AK33" s="22"/>
      <c r="AL33" s="20"/>
      <c r="AM33" s="20"/>
      <c r="AN33" s="20"/>
      <c r="AO33" s="20"/>
      <c r="AP33" s="22"/>
      <c r="AQ33" s="22"/>
      <c r="AR33" s="22"/>
      <c r="AS33" s="22"/>
      <c r="AT33" s="20"/>
      <c r="AU33" s="20"/>
      <c r="AV33" s="20"/>
      <c r="AW33" s="21"/>
      <c r="AX33" s="20"/>
      <c r="AY33" s="20"/>
      <c r="AZ33" s="20"/>
      <c r="BA33" s="21"/>
      <c r="BB33" s="20"/>
      <c r="BC33" s="22"/>
      <c r="BD33" s="21"/>
      <c r="BE33" s="22"/>
      <c r="BF33" s="22"/>
      <c r="BG33" s="22"/>
      <c r="BH33" s="20"/>
      <c r="BI33" s="22"/>
      <c r="BJ33" s="20"/>
      <c r="BK33" s="20"/>
      <c r="BL33" s="20"/>
      <c r="BM33" s="23"/>
      <c r="BN33" s="20"/>
      <c r="BO33" s="23"/>
      <c r="BP33" s="20"/>
      <c r="BQ33" s="23"/>
      <c r="BR33" s="20"/>
      <c r="BS33" s="23"/>
      <c r="BT33" s="14"/>
      <c r="CJ33" s="39"/>
      <c r="CK33" s="39"/>
      <c r="CL33" s="39"/>
      <c r="CM33" s="39"/>
      <c r="CN33" s="39"/>
      <c r="CO33" s="42"/>
      <c r="CP33" s="44"/>
      <c r="CQ33" s="42"/>
      <c r="CR33" s="45"/>
      <c r="CS33" s="6"/>
      <c r="CT33" s="6"/>
      <c r="CU33" s="44"/>
      <c r="CV33" s="44"/>
      <c r="CW33" s="6"/>
      <c r="CX33" s="44"/>
      <c r="CY33" s="46"/>
      <c r="CZ33" s="44"/>
      <c r="DA33" s="44"/>
      <c r="DB33" s="39"/>
      <c r="DC33" s="39"/>
      <c r="DD33" s="44"/>
      <c r="DE33" s="44"/>
      <c r="DF33" s="6"/>
      <c r="DG33" s="44"/>
      <c r="DH33" s="39"/>
      <c r="DI33" s="44"/>
      <c r="DJ33" s="44"/>
    </row>
    <row r="34" spans="1:114" x14ac:dyDescent="0.3">
      <c r="A34" s="2" t="s">
        <v>117</v>
      </c>
      <c r="B34" s="25"/>
      <c r="D34" s="2" t="s">
        <v>146</v>
      </c>
      <c r="F34" s="9">
        <v>42698</v>
      </c>
      <c r="G34" s="26">
        <v>-26.745185658823395</v>
      </c>
      <c r="H34" s="27">
        <v>0.50969070602275146</v>
      </c>
      <c r="I34" s="6">
        <v>2.3442396076810064</v>
      </c>
      <c r="J34" s="39" t="s">
        <v>69</v>
      </c>
      <c r="K34" s="39" t="s">
        <v>69</v>
      </c>
      <c r="L34" s="39"/>
      <c r="M34" s="20">
        <v>35</v>
      </c>
      <c r="N34" s="20">
        <v>12.48</v>
      </c>
      <c r="O34" s="20">
        <v>5.077</v>
      </c>
      <c r="P34" s="20">
        <v>0.10349999999999999</v>
      </c>
      <c r="Q34" s="20">
        <v>1.72</v>
      </c>
      <c r="R34" s="20">
        <v>20.172999999999998</v>
      </c>
      <c r="S34" s="20">
        <v>0.42599999999999999</v>
      </c>
      <c r="T34" s="20">
        <v>1.948</v>
      </c>
      <c r="U34" s="20">
        <v>0.54800000000000004</v>
      </c>
      <c r="V34" s="20">
        <v>0.14000000000000001</v>
      </c>
      <c r="W34" s="20">
        <v>21.22</v>
      </c>
      <c r="X34" s="20">
        <v>98.84</v>
      </c>
      <c r="Y34" s="2"/>
      <c r="Z34" s="39"/>
      <c r="AA34" s="39"/>
      <c r="AB34" s="20"/>
      <c r="AC34" s="21"/>
      <c r="AD34" s="20"/>
      <c r="AE34" s="20"/>
      <c r="AF34" s="20"/>
      <c r="AG34" s="22"/>
      <c r="AH34" s="22"/>
      <c r="AI34" s="20"/>
      <c r="AJ34" s="22"/>
      <c r="AK34" s="22"/>
      <c r="AL34" s="20"/>
      <c r="AM34" s="20"/>
      <c r="AN34" s="20"/>
      <c r="AO34" s="20"/>
      <c r="AP34" s="22"/>
      <c r="AQ34" s="22"/>
      <c r="AR34" s="22"/>
      <c r="AS34" s="22"/>
      <c r="AT34" s="20"/>
      <c r="AU34" s="20"/>
      <c r="AV34" s="20"/>
      <c r="AW34" s="21"/>
      <c r="AX34" s="20"/>
      <c r="AY34" s="20"/>
      <c r="AZ34" s="20"/>
      <c r="BA34" s="21"/>
      <c r="BB34" s="20"/>
      <c r="BC34" s="22"/>
      <c r="BD34" s="22"/>
      <c r="BE34" s="22"/>
      <c r="BF34" s="22"/>
      <c r="BG34" s="22"/>
      <c r="BH34" s="20"/>
      <c r="BI34" s="22"/>
      <c r="BJ34" s="20"/>
      <c r="BK34" s="20"/>
      <c r="BL34" s="20"/>
      <c r="BM34" s="23"/>
      <c r="BN34" s="20"/>
      <c r="BO34" s="23"/>
      <c r="BP34" s="20"/>
      <c r="BQ34" s="23"/>
      <c r="BR34" s="20"/>
      <c r="BS34" s="23"/>
      <c r="BT34" s="14"/>
      <c r="CJ34" s="39"/>
      <c r="CK34" s="39"/>
      <c r="CL34" s="39"/>
      <c r="CM34" s="39"/>
      <c r="CN34" s="39"/>
      <c r="CO34" s="42"/>
      <c r="CP34" s="44"/>
      <c r="CQ34" s="42"/>
      <c r="CR34" s="45"/>
      <c r="CS34" s="6"/>
      <c r="CT34" s="6"/>
      <c r="CU34" s="44"/>
      <c r="CV34" s="44"/>
      <c r="CW34" s="6"/>
      <c r="CX34" s="44"/>
      <c r="CY34" s="46"/>
      <c r="CZ34" s="44"/>
      <c r="DA34" s="44"/>
      <c r="DB34" s="39"/>
      <c r="DC34" s="39"/>
      <c r="DD34" s="44"/>
      <c r="DE34" s="44"/>
      <c r="DF34" s="6"/>
      <c r="DG34" s="44"/>
      <c r="DH34" s="39"/>
      <c r="DI34" s="44"/>
      <c r="DJ34" s="44"/>
    </row>
    <row r="35" spans="1:114" x14ac:dyDescent="0.3">
      <c r="A35" s="2" t="s">
        <v>118</v>
      </c>
      <c r="B35" s="25"/>
      <c r="D35" s="2" t="s">
        <v>146</v>
      </c>
      <c r="F35" s="47">
        <v>42914</v>
      </c>
      <c r="G35" s="11" t="s">
        <v>69</v>
      </c>
      <c r="H35" s="11" t="s">
        <v>69</v>
      </c>
      <c r="I35" s="6">
        <v>2.212816702484921</v>
      </c>
      <c r="J35" s="39" t="s">
        <v>69</v>
      </c>
      <c r="K35" s="39" t="s">
        <v>69</v>
      </c>
      <c r="L35" s="39"/>
      <c r="M35" s="39" t="s">
        <v>69</v>
      </c>
      <c r="N35" s="39" t="s">
        <v>69</v>
      </c>
      <c r="O35" s="39" t="s">
        <v>69</v>
      </c>
      <c r="P35" s="39" t="s">
        <v>69</v>
      </c>
      <c r="Q35" s="39" t="s">
        <v>69</v>
      </c>
      <c r="R35" s="39" t="s">
        <v>69</v>
      </c>
      <c r="S35" s="39" t="s">
        <v>69</v>
      </c>
      <c r="T35" s="39" t="s">
        <v>69</v>
      </c>
      <c r="U35" s="39" t="s">
        <v>69</v>
      </c>
      <c r="V35" s="39" t="s">
        <v>69</v>
      </c>
      <c r="W35" s="39" t="s">
        <v>69</v>
      </c>
      <c r="X35" s="39" t="s">
        <v>69</v>
      </c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CJ35" s="39"/>
      <c r="CK35" s="39"/>
      <c r="CL35" s="39"/>
      <c r="CM35" s="39"/>
      <c r="CN35" s="39"/>
      <c r="CO35" s="42"/>
      <c r="CP35" s="44"/>
      <c r="CQ35" s="42"/>
      <c r="CR35" s="45"/>
      <c r="CS35" s="6"/>
      <c r="CT35" s="6"/>
      <c r="CU35" s="44"/>
      <c r="CV35" s="44"/>
      <c r="CW35" s="6"/>
      <c r="CX35" s="44"/>
      <c r="CY35" s="46"/>
      <c r="CZ35" s="44"/>
      <c r="DA35" s="44"/>
      <c r="DB35" s="39"/>
      <c r="DC35" s="39"/>
      <c r="DD35" s="44"/>
      <c r="DE35" s="44"/>
      <c r="DF35" s="6"/>
      <c r="DG35" s="44"/>
      <c r="DH35" s="39"/>
      <c r="DI35" s="44"/>
      <c r="DJ35" s="44"/>
    </row>
    <row r="36" spans="1:114" x14ac:dyDescent="0.3">
      <c r="A36" s="2" t="s">
        <v>119</v>
      </c>
      <c r="D36" s="2" t="s">
        <v>146</v>
      </c>
      <c r="F36" s="47">
        <v>42914</v>
      </c>
      <c r="G36" s="11" t="s">
        <v>69</v>
      </c>
      <c r="H36" s="11" t="s">
        <v>69</v>
      </c>
      <c r="I36" s="6">
        <v>2.7145308618854127</v>
      </c>
      <c r="J36" s="39" t="s">
        <v>69</v>
      </c>
      <c r="K36" s="39" t="s">
        <v>69</v>
      </c>
      <c r="L36" s="39"/>
      <c r="M36" s="39" t="s">
        <v>69</v>
      </c>
      <c r="N36" s="39" t="s">
        <v>69</v>
      </c>
      <c r="O36" s="39" t="s">
        <v>69</v>
      </c>
      <c r="P36" s="39" t="s">
        <v>69</v>
      </c>
      <c r="Q36" s="39" t="s">
        <v>69</v>
      </c>
      <c r="R36" s="39" t="s">
        <v>69</v>
      </c>
      <c r="S36" s="39" t="s">
        <v>69</v>
      </c>
      <c r="T36" s="39" t="s">
        <v>69</v>
      </c>
      <c r="U36" s="39" t="s">
        <v>69</v>
      </c>
      <c r="V36" s="39" t="s">
        <v>69</v>
      </c>
      <c r="W36" s="39" t="s">
        <v>69</v>
      </c>
      <c r="X36" s="39" t="s">
        <v>69</v>
      </c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CJ36" s="39"/>
      <c r="CK36" s="39"/>
      <c r="CL36" s="39"/>
      <c r="CM36" s="39"/>
      <c r="CN36" s="39"/>
      <c r="CO36" s="42"/>
      <c r="CP36" s="44"/>
      <c r="CQ36" s="42"/>
      <c r="CR36" s="45"/>
      <c r="CS36" s="6"/>
      <c r="CT36" s="6"/>
      <c r="CU36" s="44"/>
      <c r="CV36" s="44"/>
      <c r="CW36" s="6"/>
      <c r="CX36" s="44"/>
      <c r="CY36" s="46"/>
      <c r="CZ36" s="44"/>
      <c r="DA36" s="44"/>
      <c r="DB36" s="39"/>
      <c r="DC36" s="39"/>
      <c r="DD36" s="44"/>
      <c r="DE36" s="44"/>
      <c r="DF36" s="6"/>
      <c r="DG36" s="44"/>
      <c r="DH36" s="39"/>
      <c r="DI36" s="44"/>
      <c r="DJ36" s="44"/>
    </row>
    <row r="37" spans="1:114" x14ac:dyDescent="0.3">
      <c r="A37" s="2" t="s">
        <v>120</v>
      </c>
      <c r="D37" s="2" t="s">
        <v>146</v>
      </c>
      <c r="F37" s="47">
        <v>42914</v>
      </c>
      <c r="G37" s="11" t="s">
        <v>69</v>
      </c>
      <c r="H37" s="11" t="s">
        <v>69</v>
      </c>
      <c r="I37" s="6">
        <v>2.4671419707415851</v>
      </c>
      <c r="J37" s="39" t="s">
        <v>69</v>
      </c>
      <c r="K37" s="39" t="s">
        <v>69</v>
      </c>
      <c r="L37" s="39"/>
      <c r="M37" s="39" t="s">
        <v>69</v>
      </c>
      <c r="N37" s="39" t="s">
        <v>69</v>
      </c>
      <c r="O37" s="39" t="s">
        <v>69</v>
      </c>
      <c r="P37" s="39" t="s">
        <v>69</v>
      </c>
      <c r="Q37" s="39" t="s">
        <v>69</v>
      </c>
      <c r="R37" s="39" t="s">
        <v>69</v>
      </c>
      <c r="S37" s="39" t="s">
        <v>69</v>
      </c>
      <c r="T37" s="39" t="s">
        <v>69</v>
      </c>
      <c r="U37" s="39" t="s">
        <v>69</v>
      </c>
      <c r="V37" s="39" t="s">
        <v>69</v>
      </c>
      <c r="W37" s="39" t="s">
        <v>69</v>
      </c>
      <c r="X37" s="39" t="s">
        <v>69</v>
      </c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CJ37" s="39"/>
      <c r="CK37" s="39"/>
      <c r="CL37" s="39"/>
      <c r="CM37" s="39"/>
      <c r="CN37" s="39"/>
      <c r="CO37" s="42"/>
      <c r="CP37" s="44"/>
      <c r="CQ37" s="42"/>
      <c r="CR37" s="45"/>
      <c r="CS37" s="6"/>
      <c r="CT37" s="6"/>
      <c r="CU37" s="44"/>
      <c r="CV37" s="44"/>
      <c r="CW37" s="6"/>
      <c r="CX37" s="44"/>
      <c r="CY37" s="46"/>
      <c r="CZ37" s="44"/>
      <c r="DA37" s="44"/>
      <c r="DB37" s="39"/>
      <c r="DC37" s="39"/>
      <c r="DD37" s="44"/>
      <c r="DE37" s="44"/>
      <c r="DF37" s="6"/>
      <c r="DG37" s="44"/>
      <c r="DH37" s="39"/>
      <c r="DI37" s="44"/>
      <c r="DJ37" s="44"/>
    </row>
    <row r="38" spans="1:114" x14ac:dyDescent="0.3">
      <c r="A38" s="2" t="s">
        <v>121</v>
      </c>
      <c r="D38" s="2" t="s">
        <v>146</v>
      </c>
      <c r="F38" s="47">
        <v>42914</v>
      </c>
      <c r="G38" s="11" t="s">
        <v>69</v>
      </c>
      <c r="H38" s="11" t="s">
        <v>69</v>
      </c>
      <c r="I38" s="17" t="s">
        <v>69</v>
      </c>
      <c r="J38" s="39" t="s">
        <v>69</v>
      </c>
      <c r="K38" s="39" t="s">
        <v>69</v>
      </c>
      <c r="L38" s="39"/>
      <c r="M38" s="39" t="s">
        <v>69</v>
      </c>
      <c r="N38" s="39" t="s">
        <v>69</v>
      </c>
      <c r="O38" s="39" t="s">
        <v>69</v>
      </c>
      <c r="P38" s="39" t="s">
        <v>69</v>
      </c>
      <c r="Q38" s="39" t="s">
        <v>69</v>
      </c>
      <c r="R38" s="39" t="s">
        <v>69</v>
      </c>
      <c r="S38" s="39" t="s">
        <v>69</v>
      </c>
      <c r="T38" s="39" t="s">
        <v>69</v>
      </c>
      <c r="U38" s="39" t="s">
        <v>69</v>
      </c>
      <c r="V38" s="39" t="s">
        <v>69</v>
      </c>
      <c r="W38" s="39" t="s">
        <v>69</v>
      </c>
      <c r="X38" s="39" t="s">
        <v>69</v>
      </c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CJ38" s="39"/>
      <c r="CK38" s="39"/>
      <c r="CL38" s="39"/>
      <c r="CM38" s="39"/>
      <c r="CN38" s="39"/>
      <c r="CO38" s="42"/>
      <c r="CP38" s="44"/>
      <c r="CQ38" s="42"/>
      <c r="CR38" s="45"/>
      <c r="CS38" s="6"/>
      <c r="CT38" s="6"/>
      <c r="CU38" s="44"/>
      <c r="CV38" s="44"/>
      <c r="CW38" s="6"/>
      <c r="CX38" s="44"/>
      <c r="CY38" s="46"/>
      <c r="CZ38" s="44"/>
      <c r="DA38" s="44"/>
      <c r="DB38" s="39"/>
      <c r="DC38" s="39"/>
      <c r="DD38" s="44"/>
      <c r="DE38" s="44"/>
      <c r="DF38" s="6"/>
      <c r="DG38" s="44"/>
      <c r="DH38" s="39"/>
      <c r="DI38" s="44"/>
      <c r="DJ38" s="44"/>
    </row>
    <row r="39" spans="1:114" x14ac:dyDescent="0.3">
      <c r="A39" s="2" t="s">
        <v>122</v>
      </c>
      <c r="D39" s="2" t="s">
        <v>146</v>
      </c>
      <c r="F39" s="47">
        <v>42914</v>
      </c>
      <c r="G39" s="11" t="s">
        <v>69</v>
      </c>
      <c r="H39" s="11" t="s">
        <v>69</v>
      </c>
      <c r="I39" s="6">
        <v>2.2449179641688635</v>
      </c>
      <c r="J39" s="39" t="s">
        <v>69</v>
      </c>
      <c r="K39" s="39" t="s">
        <v>69</v>
      </c>
      <c r="L39" s="39"/>
      <c r="M39" s="39" t="s">
        <v>69</v>
      </c>
      <c r="N39" s="39" t="s">
        <v>69</v>
      </c>
      <c r="O39" s="39" t="s">
        <v>69</v>
      </c>
      <c r="P39" s="39" t="s">
        <v>69</v>
      </c>
      <c r="Q39" s="39" t="s">
        <v>69</v>
      </c>
      <c r="R39" s="39" t="s">
        <v>69</v>
      </c>
      <c r="S39" s="39" t="s">
        <v>69</v>
      </c>
      <c r="T39" s="39" t="s">
        <v>69</v>
      </c>
      <c r="U39" s="39" t="s">
        <v>69</v>
      </c>
      <c r="V39" s="39" t="s">
        <v>69</v>
      </c>
      <c r="W39" s="39" t="s">
        <v>69</v>
      </c>
      <c r="X39" s="39" t="s">
        <v>69</v>
      </c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CJ39" s="39"/>
      <c r="CK39" s="39"/>
      <c r="CL39" s="39"/>
      <c r="CM39" s="39"/>
      <c r="CN39" s="39"/>
      <c r="CO39" s="42"/>
      <c r="CP39" s="44"/>
      <c r="CQ39" s="42"/>
      <c r="CR39" s="45"/>
      <c r="CS39" s="6"/>
      <c r="CT39" s="6"/>
      <c r="CU39" s="44"/>
      <c r="CV39" s="44"/>
      <c r="CW39" s="6"/>
      <c r="CX39" s="44"/>
      <c r="CY39" s="46"/>
      <c r="CZ39" s="44"/>
      <c r="DA39" s="44"/>
      <c r="DB39" s="39"/>
      <c r="DC39" s="39"/>
      <c r="DD39" s="44"/>
      <c r="DE39" s="44"/>
      <c r="DF39" s="6"/>
      <c r="DG39" s="44"/>
      <c r="DH39" s="39"/>
      <c r="DI39" s="44"/>
      <c r="DJ39" s="44"/>
    </row>
    <row r="40" spans="1:114" x14ac:dyDescent="0.3">
      <c r="A40" s="2" t="s">
        <v>123</v>
      </c>
      <c r="B40" s="25">
        <v>44.140349999999998</v>
      </c>
      <c r="C40" s="2">
        <v>6.36409</v>
      </c>
      <c r="D40" s="2" t="s">
        <v>124</v>
      </c>
      <c r="F40" s="7">
        <v>42820</v>
      </c>
      <c r="G40" s="11" t="s">
        <v>69</v>
      </c>
      <c r="H40" s="11" t="s">
        <v>69</v>
      </c>
      <c r="I40" s="17" t="s">
        <v>69</v>
      </c>
      <c r="J40" s="39" t="s">
        <v>69</v>
      </c>
      <c r="K40" s="39" t="s">
        <v>69</v>
      </c>
      <c r="L40" s="39"/>
      <c r="M40" s="20">
        <v>11.09</v>
      </c>
      <c r="N40" s="20">
        <v>4.5250000000000004</v>
      </c>
      <c r="O40" s="20">
        <v>26.37</v>
      </c>
      <c r="P40" s="23">
        <v>3.5999999999999997E-2</v>
      </c>
      <c r="Q40" s="20">
        <v>0.53800000000000003</v>
      </c>
      <c r="R40" s="20">
        <v>14.218</v>
      </c>
      <c r="S40" s="20">
        <v>0.13800000000000001</v>
      </c>
      <c r="T40" s="20">
        <v>0.66900000000000004</v>
      </c>
      <c r="U40" s="20">
        <v>0.154</v>
      </c>
      <c r="V40" s="14" t="s">
        <v>26</v>
      </c>
      <c r="W40" s="20">
        <v>30.31</v>
      </c>
      <c r="X40" s="20">
        <v>88.048000000000002</v>
      </c>
      <c r="Y40" s="2"/>
      <c r="Z40" s="39"/>
      <c r="AA40" s="39"/>
      <c r="AB40" s="22"/>
      <c r="AC40" s="22"/>
      <c r="AD40" s="20"/>
      <c r="AE40" s="20"/>
      <c r="AF40" s="20"/>
      <c r="AG40" s="22"/>
      <c r="AH40" s="22"/>
      <c r="AI40" s="20"/>
      <c r="AJ40" s="22"/>
      <c r="AK40" s="20"/>
      <c r="AL40" s="20"/>
      <c r="AM40" s="20"/>
      <c r="AN40" s="20"/>
      <c r="AO40" s="20"/>
      <c r="AP40" s="20"/>
      <c r="AQ40" s="21"/>
      <c r="AR40" s="22"/>
      <c r="AS40" s="22"/>
      <c r="AT40" s="20"/>
      <c r="AU40" s="20"/>
      <c r="AV40" s="20"/>
      <c r="AW40" s="21"/>
      <c r="AX40" s="20"/>
      <c r="AY40" s="20"/>
      <c r="AZ40" s="20"/>
      <c r="BA40" s="22"/>
      <c r="BB40" s="14"/>
      <c r="BC40" s="20"/>
      <c r="BD40" s="21"/>
      <c r="BE40" s="22"/>
      <c r="BF40" s="20"/>
      <c r="BG40" s="22"/>
      <c r="BH40" s="20"/>
      <c r="BI40" s="20"/>
      <c r="BJ40" s="20"/>
      <c r="BK40" s="23"/>
      <c r="BL40" s="20"/>
      <c r="BM40" s="23"/>
      <c r="BN40" s="20"/>
      <c r="BO40" s="23"/>
      <c r="BP40" s="23"/>
      <c r="BQ40" s="23"/>
      <c r="BR40" s="23"/>
      <c r="BS40" s="23"/>
      <c r="BT40" s="14"/>
      <c r="CJ40" s="39"/>
      <c r="CK40" s="39"/>
      <c r="CL40" s="39"/>
      <c r="CM40" s="39"/>
      <c r="CN40" s="39"/>
      <c r="CO40" s="42"/>
      <c r="CP40" s="44"/>
      <c r="CQ40" s="42"/>
      <c r="CR40" s="45"/>
      <c r="CS40" s="6"/>
      <c r="CT40" s="6"/>
      <c r="CU40" s="44"/>
      <c r="CV40" s="44"/>
      <c r="CW40" s="6"/>
      <c r="CX40" s="44"/>
      <c r="CY40" s="46"/>
      <c r="CZ40" s="44"/>
      <c r="DA40" s="44"/>
      <c r="DB40" s="39"/>
      <c r="DC40" s="39"/>
      <c r="DD40" s="44"/>
      <c r="DE40" s="44"/>
      <c r="DF40" s="6"/>
      <c r="DG40" s="44"/>
      <c r="DH40" s="39"/>
      <c r="DI40" s="44"/>
      <c r="DJ40" s="44"/>
    </row>
    <row r="41" spans="1:114" x14ac:dyDescent="0.3">
      <c r="A41" s="2" t="s">
        <v>125</v>
      </c>
      <c r="B41" s="25">
        <v>44.140259999999998</v>
      </c>
      <c r="C41" s="2">
        <v>6.36395</v>
      </c>
      <c r="D41" s="2" t="s">
        <v>126</v>
      </c>
      <c r="F41" s="7">
        <v>42820</v>
      </c>
      <c r="G41" s="11" t="s">
        <v>69</v>
      </c>
      <c r="H41" s="11" t="s">
        <v>69</v>
      </c>
      <c r="I41" s="6">
        <v>3.1836074473389768</v>
      </c>
      <c r="J41" s="20">
        <v>49.570650267748398</v>
      </c>
      <c r="K41" s="22">
        <v>9.2375552932176053</v>
      </c>
      <c r="L41" s="48"/>
      <c r="M41" s="20">
        <v>3.92</v>
      </c>
      <c r="N41" s="20">
        <v>2.7429999999999999</v>
      </c>
      <c r="O41" s="20">
        <v>42.06</v>
      </c>
      <c r="P41" s="23">
        <v>2.81E-2</v>
      </c>
      <c r="Q41" s="20">
        <v>0.25900000000000001</v>
      </c>
      <c r="R41" s="20">
        <v>6.6989999999999998</v>
      </c>
      <c r="S41" s="20">
        <v>6.4000000000000001E-2</v>
      </c>
      <c r="T41" s="20">
        <v>0.191</v>
      </c>
      <c r="U41" s="20">
        <v>0.13</v>
      </c>
      <c r="V41" s="14" t="s">
        <v>26</v>
      </c>
      <c r="W41" s="20">
        <v>31.161000000000001</v>
      </c>
      <c r="X41" s="20">
        <v>87.255099999999999</v>
      </c>
      <c r="Y41" s="2"/>
      <c r="Z41" s="39"/>
      <c r="AA41" s="48"/>
      <c r="AB41" s="21"/>
      <c r="AC41" s="21"/>
      <c r="AD41" s="20"/>
      <c r="AE41" s="20"/>
      <c r="AF41" s="20"/>
      <c r="AG41" s="21"/>
      <c r="AH41" s="22"/>
      <c r="AI41" s="20"/>
      <c r="AJ41" s="22"/>
      <c r="AK41" s="20"/>
      <c r="AL41" s="20"/>
      <c r="AM41" s="20"/>
      <c r="AN41" s="20"/>
      <c r="AO41" s="20"/>
      <c r="AP41" s="20"/>
      <c r="AQ41" s="21"/>
      <c r="AR41" s="21"/>
      <c r="AS41" s="20"/>
      <c r="AT41" s="20"/>
      <c r="AU41" s="20"/>
      <c r="AV41" s="20"/>
      <c r="AW41" s="21"/>
      <c r="AX41" s="20"/>
      <c r="AY41" s="20"/>
      <c r="AZ41" s="20"/>
      <c r="BA41" s="22"/>
      <c r="BB41" s="14"/>
      <c r="BC41" s="20"/>
      <c r="BD41" s="22"/>
      <c r="BE41" s="22"/>
      <c r="BF41" s="20"/>
      <c r="BG41" s="20"/>
      <c r="BH41" s="20"/>
      <c r="BI41" s="20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14"/>
      <c r="CJ41" s="39"/>
      <c r="CK41" s="39"/>
      <c r="CL41" s="39"/>
      <c r="CM41" s="39"/>
      <c r="CN41" s="39"/>
      <c r="CO41" s="42"/>
      <c r="CP41" s="44"/>
      <c r="CQ41" s="42"/>
      <c r="CR41" s="45"/>
      <c r="CS41" s="39"/>
      <c r="CT41" s="6"/>
      <c r="CU41" s="44"/>
      <c r="CV41" s="44"/>
      <c r="CW41" s="6"/>
      <c r="CX41" s="44"/>
      <c r="CY41" s="46"/>
      <c r="CZ41" s="44"/>
      <c r="DA41" s="44"/>
      <c r="DB41" s="39"/>
      <c r="DC41" s="39"/>
      <c r="DD41" s="44"/>
      <c r="DE41" s="44"/>
      <c r="DF41" s="6"/>
      <c r="DG41" s="44"/>
      <c r="DH41" s="39"/>
      <c r="DI41" s="44"/>
      <c r="DJ41" s="44"/>
    </row>
    <row r="42" spans="1:114" x14ac:dyDescent="0.3">
      <c r="I42" s="37"/>
      <c r="CA42" s="28"/>
    </row>
    <row r="43" spans="1:114" x14ac:dyDescent="0.3">
      <c r="BD43" s="20"/>
      <c r="BV43" s="20"/>
      <c r="CC43" s="20"/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G23" sqref="AG23"/>
    </sheetView>
  </sheetViews>
  <sheetFormatPr defaultColWidth="9.1796875" defaultRowHeight="14" x14ac:dyDescent="0.3"/>
  <cols>
    <col min="1" max="1" width="22.6328125" style="52" bestFit="1" customWidth="1"/>
    <col min="2" max="2" width="18.54296875" style="52" bestFit="1" customWidth="1"/>
    <col min="3" max="3" width="13.6328125" style="52" bestFit="1" customWidth="1"/>
    <col min="4" max="4" width="5.1796875" style="52" bestFit="1" customWidth="1"/>
    <col min="5" max="5" width="6.6328125" style="52" bestFit="1" customWidth="1"/>
    <col min="6" max="6" width="6.90625" style="52" bestFit="1" customWidth="1"/>
    <col min="7" max="7" width="5.6328125" style="52" bestFit="1" customWidth="1"/>
    <col min="8" max="8" width="5.08984375" style="52" bestFit="1" customWidth="1"/>
    <col min="9" max="9" width="4.6328125" style="52" bestFit="1" customWidth="1"/>
    <col min="10" max="10" width="6" style="52" bestFit="1" customWidth="1"/>
    <col min="11" max="11" width="4.90625" style="52" bestFit="1" customWidth="1"/>
    <col min="12" max="12" width="5.453125" style="52" bestFit="1" customWidth="1"/>
    <col min="13" max="13" width="5.6328125" style="52" bestFit="1" customWidth="1"/>
    <col min="14" max="14" width="9.08984375" style="51" bestFit="1" customWidth="1"/>
    <col min="15" max="15" width="8.54296875" style="52" bestFit="1" customWidth="1"/>
    <col min="16" max="16" width="5.1796875" style="52" bestFit="1" customWidth="1"/>
    <col min="17" max="17" width="6.6328125" style="52" bestFit="1" customWidth="1"/>
    <col min="18" max="18" width="6.90625" style="52" bestFit="1" customWidth="1"/>
    <col min="19" max="19" width="5.26953125" style="52" bestFit="1" customWidth="1"/>
    <col min="20" max="21" width="5.1796875" style="52" bestFit="1" customWidth="1"/>
    <col min="22" max="22" width="6" style="52" bestFit="1" customWidth="1"/>
    <col min="23" max="25" width="5.1796875" style="52" bestFit="1" customWidth="1"/>
    <col min="26" max="26" width="9.1796875" style="52"/>
    <col min="27" max="27" width="8.54296875" style="52" bestFit="1" customWidth="1"/>
    <col min="28" max="28" width="5.1796875" style="52" bestFit="1" customWidth="1"/>
    <col min="29" max="29" width="6.6328125" style="52" bestFit="1" customWidth="1"/>
    <col min="30" max="30" width="6.90625" style="52" bestFit="1" customWidth="1"/>
    <col min="31" max="31" width="5.26953125" style="52" bestFit="1" customWidth="1"/>
    <col min="32" max="33" width="5.1796875" style="52" bestFit="1" customWidth="1"/>
    <col min="34" max="34" width="6" style="52" bestFit="1" customWidth="1"/>
    <col min="35" max="37" width="5.1796875" style="52" bestFit="1" customWidth="1"/>
    <col min="38" max="16384" width="9.1796875" style="52"/>
  </cols>
  <sheetData>
    <row r="1" spans="1:37" x14ac:dyDescent="0.3">
      <c r="A1" s="61" t="s">
        <v>0</v>
      </c>
      <c r="B1" s="61"/>
      <c r="C1" s="61"/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7</v>
      </c>
      <c r="J1" s="18" t="s">
        <v>8</v>
      </c>
      <c r="K1" s="18" t="s">
        <v>9</v>
      </c>
      <c r="L1" s="18" t="s">
        <v>10</v>
      </c>
      <c r="M1" s="16" t="s">
        <v>1</v>
      </c>
      <c r="N1" s="1"/>
      <c r="O1" s="49" t="s">
        <v>149</v>
      </c>
      <c r="P1" s="18" t="s">
        <v>2</v>
      </c>
      <c r="Q1" s="18" t="s">
        <v>3</v>
      </c>
      <c r="R1" s="18" t="s">
        <v>4</v>
      </c>
      <c r="S1" s="18" t="s">
        <v>5</v>
      </c>
      <c r="T1" s="18" t="s">
        <v>6</v>
      </c>
      <c r="U1" s="18" t="s">
        <v>7</v>
      </c>
      <c r="V1" s="18" t="s">
        <v>8</v>
      </c>
      <c r="W1" s="18" t="s">
        <v>9</v>
      </c>
      <c r="X1" s="16" t="s">
        <v>1</v>
      </c>
      <c r="AA1" s="49"/>
      <c r="AB1" s="18"/>
      <c r="AC1" s="18"/>
      <c r="AD1" s="18"/>
      <c r="AE1" s="18"/>
      <c r="AF1" s="18"/>
      <c r="AG1" s="18"/>
      <c r="AH1" s="18"/>
      <c r="AI1" s="18"/>
      <c r="AJ1" s="16"/>
    </row>
    <row r="2" spans="1:37" x14ac:dyDescent="0.3">
      <c r="A2" s="5" t="s">
        <v>15</v>
      </c>
      <c r="B2" s="5" t="s">
        <v>16</v>
      </c>
      <c r="C2" s="5" t="s">
        <v>20</v>
      </c>
      <c r="D2" s="18" t="s">
        <v>22</v>
      </c>
      <c r="E2" s="18" t="s">
        <v>22</v>
      </c>
      <c r="F2" s="18" t="s">
        <v>22</v>
      </c>
      <c r="G2" s="18" t="s">
        <v>22</v>
      </c>
      <c r="H2" s="18" t="s">
        <v>22</v>
      </c>
      <c r="I2" s="18" t="s">
        <v>22</v>
      </c>
      <c r="J2" s="18" t="s">
        <v>22</v>
      </c>
      <c r="K2" s="18" t="s">
        <v>22</v>
      </c>
      <c r="L2" s="18" t="s">
        <v>22</v>
      </c>
      <c r="M2" s="16" t="s">
        <v>150</v>
      </c>
      <c r="N2" s="1"/>
    </row>
    <row r="3" spans="1:37" x14ac:dyDescent="0.3">
      <c r="A3" s="5"/>
      <c r="B3" s="5"/>
      <c r="C3" s="5"/>
      <c r="D3" s="49"/>
      <c r="E3" s="49"/>
      <c r="F3" s="49"/>
      <c r="G3" s="53"/>
      <c r="H3" s="5"/>
      <c r="I3" s="5"/>
      <c r="J3" s="5"/>
      <c r="K3" s="5"/>
      <c r="L3" s="5"/>
      <c r="M3" s="5"/>
      <c r="N3" s="1"/>
    </row>
    <row r="4" spans="1:37" x14ac:dyDescent="0.3">
      <c r="A4" s="5" t="s">
        <v>86</v>
      </c>
      <c r="B4" s="2" t="s">
        <v>145</v>
      </c>
      <c r="C4" s="54">
        <v>42583</v>
      </c>
      <c r="D4" s="42">
        <v>38.17</v>
      </c>
      <c r="E4" s="42">
        <v>12.278</v>
      </c>
      <c r="F4" s="42">
        <v>4.8019999999999996</v>
      </c>
      <c r="G4" s="43">
        <v>9.0899999999999995E-2</v>
      </c>
      <c r="H4" s="42">
        <v>1.7110000000000001</v>
      </c>
      <c r="I4" s="42">
        <v>18.954999999999998</v>
      </c>
      <c r="J4" s="42">
        <v>0.498</v>
      </c>
      <c r="K4" s="42">
        <v>1.9259999999999999</v>
      </c>
      <c r="L4" s="42">
        <v>0.58199999999999996</v>
      </c>
      <c r="M4" s="21">
        <v>441.56560000000002</v>
      </c>
      <c r="N4" s="6"/>
      <c r="P4" s="55">
        <f>((D4*$L$30)/($D$30*L4))-1</f>
        <v>8.7942621677759458E-2</v>
      </c>
      <c r="Q4" s="55">
        <f>((E4*$L$30)/($E$30*L4))-1</f>
        <v>2.3354588068068338E-2</v>
      </c>
      <c r="R4" s="55">
        <f>((F4*$L$30)/($F$30*L4))-1</f>
        <v>0.15962607416433516</v>
      </c>
      <c r="S4" s="55">
        <f>((G4*$L$30)/($G$30*L4))-1</f>
        <v>0.3125351256164095</v>
      </c>
      <c r="T4" s="55">
        <f>((H4*$L$30)/($H$29*L4))-1</f>
        <v>-2.834229751251105E-2</v>
      </c>
      <c r="U4" s="55">
        <f>((I4*$L$30)/($I$30*L4))-1</f>
        <v>-2.4048508302487059E-2</v>
      </c>
      <c r="V4" s="55">
        <f>((J4*$L$30)/($J$30*L4))-1</f>
        <v>0.2510429620121144</v>
      </c>
      <c r="W4" s="55">
        <f>((K4*$L$30)/($K$30*L4))-1</f>
        <v>4.9334464309017223E-2</v>
      </c>
      <c r="X4" s="55">
        <f>((M4*$L$30)/($M$30*L4))-1</f>
        <v>-9.9621951092766059E-2</v>
      </c>
      <c r="Y4" s="55"/>
      <c r="AB4" s="55"/>
      <c r="AC4" s="55"/>
      <c r="AD4" s="55"/>
      <c r="AE4" s="55"/>
      <c r="AF4" s="55"/>
      <c r="AG4" s="55"/>
      <c r="AH4" s="55"/>
      <c r="AI4" s="55"/>
      <c r="AJ4" s="55"/>
      <c r="AK4" s="55"/>
    </row>
    <row r="5" spans="1:37" x14ac:dyDescent="0.3">
      <c r="A5" s="5" t="s">
        <v>87</v>
      </c>
      <c r="B5" s="2" t="s">
        <v>145</v>
      </c>
      <c r="C5" s="54"/>
      <c r="D5" s="42">
        <v>31.04</v>
      </c>
      <c r="E5" s="42">
        <v>10.028</v>
      </c>
      <c r="F5" s="42">
        <v>6.3579999999999997</v>
      </c>
      <c r="G5" s="43">
        <v>0.1114</v>
      </c>
      <c r="H5" s="42">
        <v>1.3740000000000001</v>
      </c>
      <c r="I5" s="42">
        <v>24.536999999999999</v>
      </c>
      <c r="J5" s="42">
        <v>0.372</v>
      </c>
      <c r="K5" s="42">
        <v>1.5129999999999999</v>
      </c>
      <c r="L5" s="42">
        <v>0.42699999999999999</v>
      </c>
      <c r="M5" s="21">
        <v>631.10500000000002</v>
      </c>
      <c r="N5" s="6"/>
      <c r="P5" s="55">
        <f t="shared" ref="P5:P22" si="0">((D5*$L$30)/($D$30*L5))-1</f>
        <v>0.20587045164905615</v>
      </c>
      <c r="Q5" s="55">
        <f t="shared" ref="Q5:Q22" si="1">((E5*$L$30)/($E$30*L5))-1</f>
        <v>0.13922090785241714</v>
      </c>
      <c r="R5" s="55">
        <f t="shared" ref="R5:R22" si="2">((F5*$L$30)/($F$30*L5))-1</f>
        <v>1.0927215637563403</v>
      </c>
      <c r="S5" s="55">
        <f t="shared" ref="S5:S22" si="3">((G5*$L$30)/($G$30*L5))-1</f>
        <v>1.1924381571306135</v>
      </c>
      <c r="T5" s="55">
        <f t="shared" ref="T5:T22" si="4">((H5*$L$30)/($H$29*L5))-1</f>
        <v>6.3518699957384461E-2</v>
      </c>
      <c r="U5" s="55">
        <f t="shared" ref="U5:U22" si="5">((I5*$L$30)/($I$30*L5))-1</f>
        <v>0.72195190007358145</v>
      </c>
      <c r="V5" s="55">
        <f t="shared" ref="V5:V22" si="6">((J5*$L$30)/($J$30*L5))-1</f>
        <v>0.27374042045216385</v>
      </c>
      <c r="W5" s="55">
        <f t="shared" ref="W5:W22" si="7">((K5*$L$30)/($K$30*L5))-1</f>
        <v>0.12354815759048976</v>
      </c>
      <c r="X5" s="55">
        <f t="shared" ref="X5:X22" si="8">((M5*$L$30)/($M$30*L5))-1</f>
        <v>0.75398710620717524</v>
      </c>
      <c r="Y5" s="55"/>
      <c r="AA5" s="56"/>
      <c r="AB5" s="55"/>
      <c r="AC5" s="55"/>
      <c r="AD5" s="55"/>
      <c r="AE5" s="55"/>
      <c r="AF5" s="55"/>
      <c r="AG5" s="55"/>
      <c r="AH5" s="55"/>
      <c r="AI5" s="55"/>
      <c r="AJ5" s="55"/>
      <c r="AK5" s="55"/>
    </row>
    <row r="6" spans="1:37" x14ac:dyDescent="0.3">
      <c r="A6" s="5" t="s">
        <v>88</v>
      </c>
      <c r="B6" s="2" t="s">
        <v>145</v>
      </c>
      <c r="C6" s="54"/>
      <c r="D6" s="42">
        <v>33.17</v>
      </c>
      <c r="E6" s="42">
        <v>9.9450000000000003</v>
      </c>
      <c r="F6" s="42">
        <v>5.1310000000000002</v>
      </c>
      <c r="G6" s="43">
        <v>9.4600000000000004E-2</v>
      </c>
      <c r="H6" s="42">
        <v>1.4670000000000001</v>
      </c>
      <c r="I6" s="42">
        <v>23.567</v>
      </c>
      <c r="J6" s="42">
        <v>0.41199999999999998</v>
      </c>
      <c r="K6" s="42">
        <v>1.52</v>
      </c>
      <c r="L6" s="42">
        <v>0.42599999999999999</v>
      </c>
      <c r="M6" s="21">
        <v>601.30650000000003</v>
      </c>
      <c r="N6" s="5"/>
      <c r="P6" s="55">
        <f t="shared" si="0"/>
        <v>0.29164357593050161</v>
      </c>
      <c r="Q6" s="55">
        <f t="shared" si="1"/>
        <v>0.13244386925737217</v>
      </c>
      <c r="R6" s="55">
        <f t="shared" si="2"/>
        <v>0.69282169546171768</v>
      </c>
      <c r="S6" s="55">
        <f t="shared" si="3"/>
        <v>0.86617158922222148</v>
      </c>
      <c r="T6" s="55">
        <f t="shared" si="4"/>
        <v>0.13816909151445222</v>
      </c>
      <c r="U6" s="55">
        <f t="shared" si="5"/>
        <v>0.65776181101201359</v>
      </c>
      <c r="V6" s="55">
        <f t="shared" si="6"/>
        <v>0.41401326245410197</v>
      </c>
      <c r="W6" s="55">
        <f t="shared" si="7"/>
        <v>0.1313959707612764</v>
      </c>
      <c r="X6" s="55">
        <f t="shared" si="8"/>
        <v>0.67509310108306986</v>
      </c>
      <c r="Y6" s="55"/>
      <c r="AB6" s="55"/>
      <c r="AC6" s="55"/>
      <c r="AD6" s="55"/>
      <c r="AE6" s="55"/>
      <c r="AF6" s="55"/>
      <c r="AG6" s="55"/>
      <c r="AH6" s="55"/>
      <c r="AI6" s="55"/>
      <c r="AJ6" s="55"/>
      <c r="AK6" s="55"/>
    </row>
    <row r="7" spans="1:37" x14ac:dyDescent="0.3">
      <c r="A7" s="5" t="s">
        <v>91</v>
      </c>
      <c r="B7" s="5" t="s">
        <v>147</v>
      </c>
      <c r="C7" s="54">
        <v>42583</v>
      </c>
      <c r="D7" s="42">
        <v>36.299999999999997</v>
      </c>
      <c r="E7" s="42">
        <v>11.608000000000001</v>
      </c>
      <c r="F7" s="42">
        <v>4.452</v>
      </c>
      <c r="G7" s="43">
        <v>8.1799999999999998E-2</v>
      </c>
      <c r="H7" s="42">
        <v>1.6</v>
      </c>
      <c r="I7" s="42">
        <v>20.792999999999999</v>
      </c>
      <c r="J7" s="42">
        <v>0.42299999999999999</v>
      </c>
      <c r="K7" s="42">
        <v>1.7430000000000001</v>
      </c>
      <c r="L7" s="42">
        <v>0.57699999999999996</v>
      </c>
      <c r="M7" s="21">
        <v>444.22730000000001</v>
      </c>
      <c r="N7" s="5"/>
      <c r="P7" s="55">
        <f t="shared" si="0"/>
        <v>4.3608548236833133E-2</v>
      </c>
      <c r="Q7" s="55">
        <f t="shared" si="1"/>
        <v>-2.4105022506165308E-2</v>
      </c>
      <c r="R7" s="55">
        <f t="shared" si="2"/>
        <v>8.4421559701272519E-2</v>
      </c>
      <c r="S7" s="55">
        <f t="shared" si="3"/>
        <v>0.1913723776350833</v>
      </c>
      <c r="T7" s="55">
        <f t="shared" si="4"/>
        <v>-8.3504277494538037E-2</v>
      </c>
      <c r="U7" s="55">
        <f t="shared" si="5"/>
        <v>7.986326746839878E-2</v>
      </c>
      <c r="V7" s="55">
        <f t="shared" si="6"/>
        <v>7.1841134541334783E-2</v>
      </c>
      <c r="W7" s="55">
        <f t="shared" si="7"/>
        <v>-4.2139613452383595E-2</v>
      </c>
      <c r="X7" s="55">
        <f t="shared" si="8"/>
        <v>-8.6345322340743325E-2</v>
      </c>
      <c r="Y7" s="55"/>
      <c r="AB7" s="55"/>
      <c r="AC7" s="55"/>
      <c r="AD7" s="55"/>
      <c r="AE7" s="55"/>
      <c r="AF7" s="55"/>
      <c r="AG7" s="55"/>
      <c r="AH7" s="55"/>
      <c r="AI7" s="55"/>
      <c r="AJ7" s="55"/>
      <c r="AK7" s="55"/>
    </row>
    <row r="8" spans="1:37" x14ac:dyDescent="0.3">
      <c r="A8" s="5" t="s">
        <v>101</v>
      </c>
      <c r="B8" s="5" t="s">
        <v>147</v>
      </c>
      <c r="C8" s="54">
        <v>42583</v>
      </c>
      <c r="D8" s="42">
        <v>42.63</v>
      </c>
      <c r="E8" s="42">
        <v>15.198</v>
      </c>
      <c r="F8" s="42">
        <v>5.5129999999999999</v>
      </c>
      <c r="G8" s="43">
        <v>8.2000000000000003E-2</v>
      </c>
      <c r="H8" s="42">
        <v>1.669</v>
      </c>
      <c r="I8" s="42">
        <v>13.843</v>
      </c>
      <c r="J8" s="42">
        <v>0.46200000000000002</v>
      </c>
      <c r="K8" s="42">
        <v>2.5499999999999998</v>
      </c>
      <c r="L8" s="42">
        <v>0.70099999999999996</v>
      </c>
      <c r="M8" s="22"/>
      <c r="N8" s="5"/>
      <c r="P8" s="55">
        <f t="shared" si="0"/>
        <v>8.7978095574203774E-3</v>
      </c>
      <c r="Q8" s="55">
        <f t="shared" si="1"/>
        <v>5.1695265477778252E-2</v>
      </c>
      <c r="R8" s="55">
        <f t="shared" si="2"/>
        <v>0.10532190114472195</v>
      </c>
      <c r="S8" s="55">
        <f t="shared" si="3"/>
        <v>-1.6972040022700141E-2</v>
      </c>
      <c r="T8" s="55">
        <f t="shared" si="4"/>
        <v>-0.21309085661808813</v>
      </c>
      <c r="U8" s="55">
        <f t="shared" si="5"/>
        <v>-0.40824814362502315</v>
      </c>
      <c r="V8" s="55">
        <f t="shared" si="6"/>
        <v>-3.6415459848909482E-2</v>
      </c>
      <c r="W8" s="55">
        <f t="shared" si="7"/>
        <v>0.15346069809855711</v>
      </c>
      <c r="X8" s="55">
        <f t="shared" si="8"/>
        <v>-1</v>
      </c>
      <c r="Y8" s="55"/>
      <c r="AB8" s="55"/>
      <c r="AC8" s="55"/>
      <c r="AD8" s="55"/>
      <c r="AE8" s="55"/>
      <c r="AF8" s="55"/>
      <c r="AG8" s="55"/>
      <c r="AH8" s="55"/>
      <c r="AI8" s="55"/>
      <c r="AJ8" s="55"/>
      <c r="AK8" s="55"/>
    </row>
    <row r="9" spans="1:37" x14ac:dyDescent="0.3">
      <c r="A9" s="5" t="s">
        <v>102</v>
      </c>
      <c r="B9" s="5" t="s">
        <v>147</v>
      </c>
      <c r="C9" s="54">
        <v>42583</v>
      </c>
      <c r="D9" s="42">
        <v>42.39</v>
      </c>
      <c r="E9" s="42">
        <v>15.25</v>
      </c>
      <c r="F9" s="42">
        <v>5.7080000000000002</v>
      </c>
      <c r="G9" s="43">
        <v>8.2000000000000003E-2</v>
      </c>
      <c r="H9" s="42">
        <v>1.613</v>
      </c>
      <c r="I9" s="42">
        <v>13.53</v>
      </c>
      <c r="J9" s="42">
        <v>0.45700000000000002</v>
      </c>
      <c r="K9" s="42">
        <v>2.5529999999999999</v>
      </c>
      <c r="L9" s="42">
        <v>0.69299999999999995</v>
      </c>
      <c r="M9" s="22"/>
      <c r="N9" s="6"/>
      <c r="P9" s="55">
        <f t="shared" si="0"/>
        <v>1.469845203634712E-2</v>
      </c>
      <c r="Q9" s="55">
        <f t="shared" si="1"/>
        <v>6.74759658105899E-2</v>
      </c>
      <c r="R9" s="55">
        <f t="shared" si="2"/>
        <v>0.15762935400115152</v>
      </c>
      <c r="S9" s="55">
        <f t="shared" si="3"/>
        <v>-5.6239539046359921E-3</v>
      </c>
      <c r="T9" s="55">
        <f t="shared" si="4"/>
        <v>-0.23071474979116535</v>
      </c>
      <c r="U9" s="55">
        <f t="shared" si="5"/>
        <v>-0.41495133851136001</v>
      </c>
      <c r="V9" s="55">
        <f t="shared" si="6"/>
        <v>-3.5840618525443402E-2</v>
      </c>
      <c r="W9" s="55">
        <f t="shared" si="7"/>
        <v>0.16814893966792677</v>
      </c>
      <c r="X9" s="55">
        <f t="shared" si="8"/>
        <v>-1</v>
      </c>
      <c r="Y9" s="55"/>
      <c r="AB9" s="55"/>
      <c r="AC9" s="55"/>
      <c r="AD9" s="55"/>
      <c r="AE9" s="55"/>
      <c r="AF9" s="55"/>
      <c r="AG9" s="55"/>
      <c r="AH9" s="55"/>
      <c r="AI9" s="55"/>
      <c r="AJ9" s="55"/>
      <c r="AK9" s="55"/>
    </row>
    <row r="10" spans="1:37" x14ac:dyDescent="0.3">
      <c r="A10" s="5" t="s">
        <v>103</v>
      </c>
      <c r="B10" s="5" t="s">
        <v>147</v>
      </c>
      <c r="C10" s="41">
        <v>42821</v>
      </c>
      <c r="D10" s="42">
        <v>42.5</v>
      </c>
      <c r="E10" s="42">
        <v>16.059999999999999</v>
      </c>
      <c r="F10" s="42">
        <v>4.569</v>
      </c>
      <c r="G10" s="43">
        <v>7.1999999999999995E-2</v>
      </c>
      <c r="H10" s="42">
        <v>1.3049999999999999</v>
      </c>
      <c r="I10" s="42">
        <v>14.488</v>
      </c>
      <c r="J10" s="42">
        <v>0.46</v>
      </c>
      <c r="K10" s="42">
        <v>2.448</v>
      </c>
      <c r="L10" s="42">
        <v>0.74</v>
      </c>
      <c r="M10" s="22"/>
      <c r="N10" s="5"/>
      <c r="P10" s="55">
        <f t="shared" si="0"/>
        <v>-4.7282755411445998E-2</v>
      </c>
      <c r="Q10" s="55">
        <f t="shared" si="1"/>
        <v>5.2774404923901175E-2</v>
      </c>
      <c r="R10" s="55">
        <f t="shared" si="2"/>
        <v>-0.1322227922704825</v>
      </c>
      <c r="S10" s="55">
        <f t="shared" si="3"/>
        <v>-0.18234365201097114</v>
      </c>
      <c r="T10" s="55">
        <f t="shared" si="4"/>
        <v>-0.41713890911252105</v>
      </c>
      <c r="U10" s="55">
        <f t="shared" si="5"/>
        <v>-0.41331613328742345</v>
      </c>
      <c r="V10" s="55">
        <f t="shared" si="6"/>
        <v>-9.115048901041134E-2</v>
      </c>
      <c r="W10" s="55">
        <f t="shared" si="7"/>
        <v>4.8963393773520103E-2</v>
      </c>
      <c r="X10" s="55">
        <f t="shared" si="8"/>
        <v>-1</v>
      </c>
      <c r="Y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</row>
    <row r="11" spans="1:37" x14ac:dyDescent="0.3">
      <c r="A11" s="5" t="s">
        <v>104</v>
      </c>
      <c r="B11" s="5" t="s">
        <v>147</v>
      </c>
      <c r="C11" s="41">
        <v>42821</v>
      </c>
      <c r="D11" s="42">
        <v>39.549999999999997</v>
      </c>
      <c r="E11" s="42">
        <v>14.113</v>
      </c>
      <c r="F11" s="42">
        <v>4.5730000000000004</v>
      </c>
      <c r="G11" s="43">
        <v>8.6300000000000002E-2</v>
      </c>
      <c r="H11" s="42">
        <v>1.7949999999999999</v>
      </c>
      <c r="I11" s="42">
        <v>17.263000000000002</v>
      </c>
      <c r="J11" s="42">
        <v>0.42499999999999999</v>
      </c>
      <c r="K11" s="42">
        <v>2.109</v>
      </c>
      <c r="L11" s="42">
        <v>0.67</v>
      </c>
      <c r="M11" s="22"/>
      <c r="N11" s="5"/>
      <c r="P11" s="55">
        <f t="shared" si="0"/>
        <v>-2.0784000092249233E-2</v>
      </c>
      <c r="Q11" s="55">
        <f t="shared" si="1"/>
        <v>2.180032255453912E-2</v>
      </c>
      <c r="R11" s="55">
        <f t="shared" si="2"/>
        <v>-4.0720420712967664E-2</v>
      </c>
      <c r="S11" s="55">
        <f t="shared" si="3"/>
        <v>8.2445474611843927E-2</v>
      </c>
      <c r="T11" s="55">
        <f t="shared" si="4"/>
        <v>-0.11452577683326093</v>
      </c>
      <c r="U11" s="55">
        <f t="shared" si="5"/>
        <v>-0.22790827845341743</v>
      </c>
      <c r="V11" s="55">
        <f t="shared" si="6"/>
        <v>-7.2572449038852627E-2</v>
      </c>
      <c r="W11" s="55">
        <f t="shared" si="7"/>
        <v>-1.8807859436994478E-3</v>
      </c>
      <c r="X11" s="55">
        <f t="shared" si="8"/>
        <v>-1</v>
      </c>
      <c r="Y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</row>
    <row r="12" spans="1:37" x14ac:dyDescent="0.3">
      <c r="A12" s="5" t="s">
        <v>105</v>
      </c>
      <c r="B12" s="5" t="s">
        <v>147</v>
      </c>
      <c r="C12" s="41">
        <v>43082</v>
      </c>
      <c r="D12" s="42">
        <v>37.21</v>
      </c>
      <c r="E12" s="42">
        <v>12.464</v>
      </c>
      <c r="F12" s="42">
        <v>4.0670000000000002</v>
      </c>
      <c r="G12" s="43">
        <v>6.3700000000000007E-2</v>
      </c>
      <c r="H12" s="42">
        <v>1.792</v>
      </c>
      <c r="I12" s="42">
        <v>20.103000000000002</v>
      </c>
      <c r="J12" s="42">
        <v>0.41099999999999998</v>
      </c>
      <c r="K12" s="42">
        <v>1.9059999999999999</v>
      </c>
      <c r="L12" s="42">
        <v>0.59699999999999998</v>
      </c>
      <c r="M12" s="21">
        <v>472.28519999999997</v>
      </c>
      <c r="N12" s="6"/>
      <c r="P12" s="55">
        <f t="shared" si="0"/>
        <v>3.3932423554780433E-2</v>
      </c>
      <c r="Q12" s="55">
        <f t="shared" si="1"/>
        <v>1.275548929776682E-2</v>
      </c>
      <c r="R12" s="55">
        <f t="shared" si="2"/>
        <v>-4.2544403333292569E-2</v>
      </c>
      <c r="S12" s="55">
        <f t="shared" si="3"/>
        <v>-0.10332484339505754</v>
      </c>
      <c r="T12" s="55">
        <f t="shared" si="4"/>
        <v>-7.9125699967675933E-3</v>
      </c>
      <c r="U12" s="55">
        <f t="shared" si="5"/>
        <v>9.0529806758536946E-3</v>
      </c>
      <c r="V12" s="55">
        <f t="shared" si="6"/>
        <v>6.5453727782882609E-3</v>
      </c>
      <c r="W12" s="55">
        <f t="shared" si="7"/>
        <v>1.2346542840786068E-2</v>
      </c>
      <c r="X12" s="55">
        <f t="shared" si="8"/>
        <v>-6.1179302191449847E-2</v>
      </c>
      <c r="Y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</row>
    <row r="13" spans="1:37" x14ac:dyDescent="0.3">
      <c r="A13" s="5" t="s">
        <v>107</v>
      </c>
      <c r="B13" s="5" t="s">
        <v>147</v>
      </c>
      <c r="C13" s="41">
        <v>43082</v>
      </c>
      <c r="D13" s="42">
        <v>37.630000000000003</v>
      </c>
      <c r="E13" s="42">
        <v>13.106</v>
      </c>
      <c r="F13" s="42">
        <v>4.75</v>
      </c>
      <c r="G13" s="43">
        <v>7.3599999999999999E-2</v>
      </c>
      <c r="H13" s="42">
        <v>1.5249999999999999</v>
      </c>
      <c r="I13" s="42">
        <v>19.045000000000002</v>
      </c>
      <c r="J13" s="42">
        <v>0.42899999999999999</v>
      </c>
      <c r="K13" s="42">
        <v>2.0390000000000001</v>
      </c>
      <c r="L13" s="42">
        <v>0.622</v>
      </c>
      <c r="M13" s="21">
        <v>443.37419999999997</v>
      </c>
      <c r="N13" s="6"/>
      <c r="P13" s="55">
        <f t="shared" si="0"/>
        <v>3.5768842921048982E-3</v>
      </c>
      <c r="Q13" s="55">
        <f t="shared" si="1"/>
        <v>2.2118562593866464E-2</v>
      </c>
      <c r="R13" s="55">
        <f t="shared" si="2"/>
        <v>7.3302215324035913E-2</v>
      </c>
      <c r="S13" s="55">
        <f t="shared" si="3"/>
        <v>-5.608357072292236E-3</v>
      </c>
      <c r="T13" s="55">
        <f t="shared" si="4"/>
        <v>-0.18966288321380786</v>
      </c>
      <c r="U13" s="55">
        <f t="shared" si="5"/>
        <v>-8.2474759159775202E-2</v>
      </c>
      <c r="V13" s="55">
        <f t="shared" si="6"/>
        <v>8.399852365283289E-3</v>
      </c>
      <c r="W13" s="55">
        <f t="shared" si="7"/>
        <v>3.9459277951890526E-2</v>
      </c>
      <c r="X13" s="55">
        <f t="shared" si="8"/>
        <v>-0.15407339558474786</v>
      </c>
      <c r="Y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</row>
    <row r="14" spans="1:37" x14ac:dyDescent="0.3">
      <c r="A14" s="5" t="s">
        <v>109</v>
      </c>
      <c r="B14" s="5" t="s">
        <v>147</v>
      </c>
      <c r="C14" s="41">
        <v>42821</v>
      </c>
      <c r="D14" s="42">
        <v>42.3</v>
      </c>
      <c r="E14" s="42">
        <v>15.33</v>
      </c>
      <c r="F14" s="42">
        <v>4.3810000000000002</v>
      </c>
      <c r="G14" s="43">
        <v>7.1800000000000003E-2</v>
      </c>
      <c r="H14" s="42">
        <v>1.216</v>
      </c>
      <c r="I14" s="42">
        <v>15.22</v>
      </c>
      <c r="J14" s="42">
        <v>0.44</v>
      </c>
      <c r="K14" s="42">
        <v>2.2509999999999999</v>
      </c>
      <c r="L14" s="42">
        <v>0.73699999999999999</v>
      </c>
      <c r="M14" s="21">
        <v>395.12990000000002</v>
      </c>
      <c r="N14" s="6"/>
      <c r="P14" s="55">
        <f t="shared" si="0"/>
        <v>-4.7906291320586991E-2</v>
      </c>
      <c r="Q14" s="55">
        <f t="shared" si="1"/>
        <v>9.0116104920086038E-3</v>
      </c>
      <c r="R14" s="55">
        <f t="shared" si="2"/>
        <v>-0.16454210745750986</v>
      </c>
      <c r="S14" s="55">
        <f t="shared" si="3"/>
        <v>-0.18129584876087212</v>
      </c>
      <c r="T14" s="55">
        <f t="shared" si="4"/>
        <v>-0.4546788273635074</v>
      </c>
      <c r="U14" s="55">
        <f t="shared" si="5"/>
        <v>-0.38116539304034447</v>
      </c>
      <c r="V14" s="55">
        <f t="shared" si="6"/>
        <v>-0.12712701086009648</v>
      </c>
      <c r="W14" s="55">
        <f t="shared" si="7"/>
        <v>-3.1524483451557228E-2</v>
      </c>
      <c r="X14" s="55">
        <f t="shared" si="8"/>
        <v>-0.3637540113115133</v>
      </c>
      <c r="Y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</row>
    <row r="15" spans="1:37" x14ac:dyDescent="0.3">
      <c r="A15" s="5" t="s">
        <v>110</v>
      </c>
      <c r="B15" s="5" t="s">
        <v>44</v>
      </c>
      <c r="C15" s="54">
        <v>42583</v>
      </c>
      <c r="D15" s="42">
        <v>35.33</v>
      </c>
      <c r="E15" s="42">
        <v>11.115</v>
      </c>
      <c r="F15" s="42">
        <v>3.5339999999999998</v>
      </c>
      <c r="G15" s="43">
        <v>5.6399999999999999E-2</v>
      </c>
      <c r="H15" s="42">
        <v>0.94899999999999995</v>
      </c>
      <c r="I15" s="42">
        <v>22.83</v>
      </c>
      <c r="J15" s="42">
        <v>0.38200000000000001</v>
      </c>
      <c r="K15" s="42">
        <v>1.6839999999999999</v>
      </c>
      <c r="L15" s="42">
        <v>0.54600000000000004</v>
      </c>
      <c r="M15" s="21">
        <v>436.2731</v>
      </c>
      <c r="N15" s="6"/>
      <c r="P15" s="55">
        <f t="shared" si="0"/>
        <v>7.3390656581429292E-2</v>
      </c>
      <c r="Q15" s="55">
        <f t="shared" si="1"/>
        <v>-1.2497233595219925E-2</v>
      </c>
      <c r="R15" s="55">
        <f t="shared" si="2"/>
        <v>-9.0311502598766524E-2</v>
      </c>
      <c r="S15" s="55">
        <f t="shared" si="3"/>
        <v>-0.13192650234864411</v>
      </c>
      <c r="T15" s="55">
        <f t="shared" si="4"/>
        <v>-0.42553993560040848</v>
      </c>
      <c r="U15" s="55">
        <f t="shared" si="5"/>
        <v>0.25297006958589563</v>
      </c>
      <c r="V15" s="55">
        <f t="shared" si="6"/>
        <v>2.2908025826313683E-2</v>
      </c>
      <c r="W15" s="55">
        <f t="shared" si="7"/>
        <v>-2.2019752399499493E-2</v>
      </c>
      <c r="X15" s="55">
        <f t="shared" si="8"/>
        <v>-5.1759623824491841E-2</v>
      </c>
      <c r="Y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</row>
    <row r="16" spans="1:37" x14ac:dyDescent="0.3">
      <c r="A16" s="5" t="s">
        <v>111</v>
      </c>
      <c r="B16" s="5" t="s">
        <v>151</v>
      </c>
      <c r="C16" s="9">
        <v>42696</v>
      </c>
      <c r="D16" s="42">
        <v>38.01</v>
      </c>
      <c r="E16" s="42">
        <v>13.907999999999999</v>
      </c>
      <c r="F16" s="42">
        <v>4.218</v>
      </c>
      <c r="G16" s="43">
        <v>7.9200000000000007E-2</v>
      </c>
      <c r="H16" s="42">
        <v>1.974</v>
      </c>
      <c r="I16" s="42">
        <v>16.777999999999999</v>
      </c>
      <c r="J16" s="42">
        <v>0.52300000000000002</v>
      </c>
      <c r="K16" s="42">
        <v>2.3029999999999999</v>
      </c>
      <c r="L16" s="42">
        <v>0.63900000000000001</v>
      </c>
      <c r="M16" s="21">
        <v>500.11160000000001</v>
      </c>
      <c r="N16" s="6"/>
      <c r="P16" s="55">
        <f t="shared" si="0"/>
        <v>-1.3257515403108266E-2</v>
      </c>
      <c r="Q16" s="55">
        <f t="shared" si="1"/>
        <v>5.5808904550462834E-2</v>
      </c>
      <c r="R16" s="55">
        <f t="shared" si="2"/>
        <v>-7.226376775709431E-2</v>
      </c>
      <c r="S16" s="55">
        <f t="shared" si="3"/>
        <v>4.1584142821704972E-2</v>
      </c>
      <c r="T16" s="55">
        <f t="shared" si="4"/>
        <v>2.1016035741662442E-2</v>
      </c>
      <c r="U16" s="55">
        <f t="shared" si="5"/>
        <v>-0.21319563612510251</v>
      </c>
      <c r="V16" s="55">
        <f t="shared" si="6"/>
        <v>0.1966487641804131</v>
      </c>
      <c r="W16" s="55">
        <f t="shared" si="7"/>
        <v>0.14280917572948204</v>
      </c>
      <c r="X16" s="55">
        <f t="shared" si="8"/>
        <v>-7.1207455840889056E-2</v>
      </c>
      <c r="Y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</row>
    <row r="17" spans="1:37" x14ac:dyDescent="0.3">
      <c r="A17" s="5" t="s">
        <v>112</v>
      </c>
      <c r="B17" s="5" t="s">
        <v>151</v>
      </c>
      <c r="C17" s="9">
        <v>42698</v>
      </c>
      <c r="D17" s="42">
        <v>37.619999999999997</v>
      </c>
      <c r="E17" s="42">
        <v>13.318</v>
      </c>
      <c r="F17" s="42">
        <v>4.4420000000000002</v>
      </c>
      <c r="G17" s="43">
        <v>9.0999999999999998E-2</v>
      </c>
      <c r="H17" s="42">
        <v>1.8280000000000001</v>
      </c>
      <c r="I17" s="42">
        <v>18.132999999999999</v>
      </c>
      <c r="J17" s="42">
        <v>0.52200000000000002</v>
      </c>
      <c r="K17" s="42">
        <v>2.149</v>
      </c>
      <c r="L17" s="42">
        <v>0.61099999999999999</v>
      </c>
      <c r="M17" s="21">
        <v>491.8331</v>
      </c>
      <c r="N17" s="5"/>
      <c r="P17" s="55">
        <f t="shared" si="0"/>
        <v>2.1373055883386227E-2</v>
      </c>
      <c r="Q17" s="55">
        <f t="shared" si="1"/>
        <v>5.7351283783869444E-2</v>
      </c>
      <c r="R17" s="55">
        <f t="shared" si="2"/>
        <v>2.1777052277352826E-2</v>
      </c>
      <c r="S17" s="55">
        <f t="shared" si="3"/>
        <v>0.25161344047965994</v>
      </c>
      <c r="T17" s="55">
        <f t="shared" si="4"/>
        <v>-1.1170865091068904E-2</v>
      </c>
      <c r="U17" s="55">
        <f t="shared" si="5"/>
        <v>-0.11068446387671693</v>
      </c>
      <c r="V17" s="55">
        <f t="shared" si="6"/>
        <v>0.24909410483547423</v>
      </c>
      <c r="W17" s="55">
        <f t="shared" si="7"/>
        <v>0.11525927613996534</v>
      </c>
      <c r="X17" s="55">
        <f t="shared" si="8"/>
        <v>-4.4723281645129842E-2</v>
      </c>
      <c r="Y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</row>
    <row r="18" spans="1:37" x14ac:dyDescent="0.3">
      <c r="A18" s="5" t="s">
        <v>113</v>
      </c>
      <c r="B18" s="5" t="s">
        <v>151</v>
      </c>
      <c r="C18" s="9">
        <v>42698</v>
      </c>
      <c r="D18" s="42">
        <v>38.56</v>
      </c>
      <c r="E18" s="42">
        <v>14.225</v>
      </c>
      <c r="F18" s="42">
        <v>4.4269999999999996</v>
      </c>
      <c r="G18" s="43">
        <v>8.8900000000000007E-2</v>
      </c>
      <c r="H18" s="42">
        <v>1.7050000000000001</v>
      </c>
      <c r="I18" s="42">
        <v>17.28</v>
      </c>
      <c r="J18" s="42">
        <v>0.46300000000000002</v>
      </c>
      <c r="K18" s="42">
        <v>2.3250000000000002</v>
      </c>
      <c r="L18" s="42">
        <v>0.65100000000000002</v>
      </c>
      <c r="M18" s="21">
        <v>402.14449999999999</v>
      </c>
      <c r="N18" s="6"/>
      <c r="P18" s="55">
        <f t="shared" si="0"/>
        <v>-1.7431464932226026E-2</v>
      </c>
      <c r="Q18" s="55">
        <f t="shared" si="1"/>
        <v>5.9968070334502688E-2</v>
      </c>
      <c r="R18" s="55">
        <f t="shared" si="2"/>
        <v>-4.4243337277719119E-2</v>
      </c>
      <c r="S18" s="55">
        <f t="shared" si="3"/>
        <v>0.14760071063334745</v>
      </c>
      <c r="T18" s="55">
        <f t="shared" si="4"/>
        <v>-0.13437524542527302</v>
      </c>
      <c r="U18" s="55">
        <f t="shared" si="5"/>
        <v>-0.2045915916189065</v>
      </c>
      <c r="V18" s="55">
        <f t="shared" si="6"/>
        <v>3.9838440710789014E-2</v>
      </c>
      <c r="W18" s="55">
        <f t="shared" si="7"/>
        <v>0.13245931283905965</v>
      </c>
      <c r="X18" s="55">
        <f t="shared" si="8"/>
        <v>-0.26691590798695541</v>
      </c>
      <c r="Y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</row>
    <row r="19" spans="1:37" x14ac:dyDescent="0.3">
      <c r="A19" s="5" t="s">
        <v>114</v>
      </c>
      <c r="B19" s="5" t="s">
        <v>151</v>
      </c>
      <c r="C19" s="9">
        <v>42698</v>
      </c>
      <c r="D19" s="42">
        <v>37.9</v>
      </c>
      <c r="E19" s="42">
        <v>14.042999999999999</v>
      </c>
      <c r="F19" s="42">
        <v>4.2969999999999997</v>
      </c>
      <c r="G19" s="43">
        <v>9.1300000000000006E-2</v>
      </c>
      <c r="H19" s="42">
        <v>1.6879999999999999</v>
      </c>
      <c r="I19" s="42">
        <v>17.783000000000001</v>
      </c>
      <c r="J19" s="42">
        <v>0.45400000000000001</v>
      </c>
      <c r="K19" s="42">
        <v>2.2879999999999998</v>
      </c>
      <c r="L19" s="42">
        <v>0.64100000000000001</v>
      </c>
      <c r="M19" s="21">
        <v>422.13119999999998</v>
      </c>
      <c r="N19" s="6"/>
      <c r="P19" s="55">
        <f t="shared" si="0"/>
        <v>-1.9182973598950825E-2</v>
      </c>
      <c r="Q19" s="55">
        <f t="shared" si="1"/>
        <v>6.2731033641035605E-2</v>
      </c>
      <c r="R19" s="55">
        <f t="shared" si="2"/>
        <v>-5.7836826283973464E-2</v>
      </c>
      <c r="S19" s="55">
        <f t="shared" si="3"/>
        <v>0.19696867270832841</v>
      </c>
      <c r="T19" s="55">
        <f t="shared" si="4"/>
        <v>-0.12963646858133815</v>
      </c>
      <c r="U19" s="55">
        <f t="shared" si="5"/>
        <v>-0.16866813556446802</v>
      </c>
      <c r="V19" s="55">
        <f t="shared" si="6"/>
        <v>3.5532394058408245E-2</v>
      </c>
      <c r="W19" s="55">
        <f t="shared" si="7"/>
        <v>0.13182329824838512</v>
      </c>
      <c r="X19" s="55">
        <f t="shared" si="8"/>
        <v>-0.21847644271126698</v>
      </c>
      <c r="Y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</row>
    <row r="20" spans="1:37" x14ac:dyDescent="0.3">
      <c r="A20" s="5" t="s">
        <v>115</v>
      </c>
      <c r="B20" s="5" t="s">
        <v>151</v>
      </c>
      <c r="C20" s="9">
        <v>42698</v>
      </c>
      <c r="D20" s="42">
        <v>35.61</v>
      </c>
      <c r="E20" s="42">
        <v>12.5</v>
      </c>
      <c r="F20" s="42">
        <v>5.1029999999999998</v>
      </c>
      <c r="G20" s="43">
        <v>0.1037</v>
      </c>
      <c r="H20" s="42">
        <v>1.681</v>
      </c>
      <c r="I20" s="42">
        <v>20.190000000000001</v>
      </c>
      <c r="J20" s="42">
        <v>0.42499999999999999</v>
      </c>
      <c r="K20" s="42">
        <v>1.974</v>
      </c>
      <c r="L20" s="42">
        <v>0.56499999999999995</v>
      </c>
      <c r="M20" s="21">
        <v>472.68329999999997</v>
      </c>
      <c r="N20" s="5"/>
      <c r="P20" s="55">
        <f t="shared" si="0"/>
        <v>4.5515177472184032E-2</v>
      </c>
      <c r="Q20" s="55">
        <f t="shared" si="1"/>
        <v>7.3205925296299101E-2</v>
      </c>
      <c r="R20" s="55">
        <f t="shared" si="2"/>
        <v>0.26939248044143516</v>
      </c>
      <c r="S20" s="55">
        <f t="shared" si="3"/>
        <v>0.54241181986190012</v>
      </c>
      <c r="T20" s="55">
        <f t="shared" si="4"/>
        <v>-1.6655850000243055E-2</v>
      </c>
      <c r="U20" s="55">
        <f t="shared" si="5"/>
        <v>7.0817103322117214E-2</v>
      </c>
      <c r="V20" s="55">
        <f t="shared" si="6"/>
        <v>9.9781343617644014E-2</v>
      </c>
      <c r="W20" s="55">
        <f t="shared" si="7"/>
        <v>0.10784586087151338</v>
      </c>
      <c r="X20" s="55">
        <f t="shared" si="8"/>
        <v>-7.1709830122835827E-3</v>
      </c>
      <c r="Y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</row>
    <row r="21" spans="1:37" x14ac:dyDescent="0.3">
      <c r="A21" s="5" t="s">
        <v>116</v>
      </c>
      <c r="B21" s="5" t="s">
        <v>151</v>
      </c>
      <c r="C21" s="9">
        <v>42698</v>
      </c>
      <c r="D21" s="42">
        <v>34.22</v>
      </c>
      <c r="E21" s="42">
        <v>12.321999999999999</v>
      </c>
      <c r="F21" s="42">
        <v>6.2190000000000003</v>
      </c>
      <c r="G21" s="43">
        <v>0.10290000000000001</v>
      </c>
      <c r="H21" s="42">
        <v>1.6659999999999999</v>
      </c>
      <c r="I21" s="42">
        <v>20.407</v>
      </c>
      <c r="J21" s="42">
        <v>0.41199999999999998</v>
      </c>
      <c r="K21" s="42">
        <v>1.9330000000000001</v>
      </c>
      <c r="L21" s="42">
        <v>0.53900000000000003</v>
      </c>
      <c r="M21" s="21">
        <v>508.30500000000001</v>
      </c>
      <c r="N21" s="6"/>
      <c r="P21" s="55">
        <f t="shared" si="0"/>
        <v>5.3168972662535507E-2</v>
      </c>
      <c r="Q21" s="55">
        <f t="shared" si="1"/>
        <v>0.10895503191065825</v>
      </c>
      <c r="R21" s="55">
        <f t="shared" si="2"/>
        <v>0.62162560248269183</v>
      </c>
      <c r="S21" s="55">
        <f t="shared" si="3"/>
        <v>0.60434086461483694</v>
      </c>
      <c r="T21" s="55">
        <f t="shared" si="4"/>
        <v>2.1580288870008291E-2</v>
      </c>
      <c r="U21" s="55">
        <f t="shared" si="5"/>
        <v>0.13453481485574992</v>
      </c>
      <c r="V21" s="55">
        <f t="shared" si="6"/>
        <v>0.11756892357225857</v>
      </c>
      <c r="W21" s="55">
        <f t="shared" si="7"/>
        <v>0.13716563725605302</v>
      </c>
      <c r="X21" s="55">
        <f t="shared" si="8"/>
        <v>0.11914991767704342</v>
      </c>
      <c r="Y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</row>
    <row r="22" spans="1:37" x14ac:dyDescent="0.3">
      <c r="A22" s="5" t="s">
        <v>117</v>
      </c>
      <c r="B22" s="5" t="s">
        <v>151</v>
      </c>
      <c r="C22" s="9">
        <v>42698</v>
      </c>
      <c r="D22" s="42">
        <v>35</v>
      </c>
      <c r="E22" s="42">
        <v>12.48</v>
      </c>
      <c r="F22" s="42">
        <v>5.077</v>
      </c>
      <c r="G22" s="43">
        <v>0.10349999999999999</v>
      </c>
      <c r="H22" s="42">
        <v>1.72</v>
      </c>
      <c r="I22" s="42">
        <v>20.172999999999998</v>
      </c>
      <c r="J22" s="42">
        <v>0.42599999999999999</v>
      </c>
      <c r="K22" s="42">
        <v>1.948</v>
      </c>
      <c r="L22" s="42">
        <v>0.54800000000000004</v>
      </c>
      <c r="M22" s="21">
        <v>511.3716</v>
      </c>
      <c r="N22" s="6"/>
      <c r="P22" s="55">
        <f t="shared" si="0"/>
        <v>5.9483754179628257E-2</v>
      </c>
      <c r="Q22" s="55">
        <f t="shared" si="1"/>
        <v>0.10472841174441783</v>
      </c>
      <c r="R22" s="55">
        <f t="shared" si="2"/>
        <v>0.30210319860103008</v>
      </c>
      <c r="S22" s="55">
        <f t="shared" si="3"/>
        <v>0.5871933214841778</v>
      </c>
      <c r="T22" s="55">
        <f t="shared" si="4"/>
        <v>3.7371139191743064E-2</v>
      </c>
      <c r="U22" s="55">
        <f t="shared" si="5"/>
        <v>0.10310628276845724</v>
      </c>
      <c r="V22" s="55">
        <f t="shared" si="6"/>
        <v>0.13656664489193093</v>
      </c>
      <c r="W22" s="55">
        <f t="shared" si="7"/>
        <v>0.12716899196156306</v>
      </c>
      <c r="X22" s="55">
        <f t="shared" si="8"/>
        <v>0.10741065320659504</v>
      </c>
      <c r="Y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</row>
    <row r="23" spans="1:37" x14ac:dyDescent="0.3">
      <c r="D23" s="57"/>
      <c r="E23" s="57"/>
      <c r="F23" s="57"/>
      <c r="G23" s="57"/>
      <c r="H23" s="57"/>
      <c r="I23" s="57"/>
      <c r="J23" s="57"/>
      <c r="K23" s="57"/>
      <c r="L23" s="57"/>
      <c r="M23" s="57"/>
      <c r="AB23" s="55"/>
      <c r="AC23" s="55"/>
      <c r="AD23" s="55"/>
      <c r="AE23" s="55"/>
      <c r="AF23" s="55"/>
      <c r="AG23" s="55"/>
      <c r="AH23" s="55"/>
      <c r="AI23" s="55"/>
      <c r="AJ23" s="55"/>
      <c r="AK23" s="55"/>
    </row>
    <row r="24" spans="1:37" x14ac:dyDescent="0.3">
      <c r="A24" s="5" t="s">
        <v>154</v>
      </c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"/>
      <c r="AB24" s="55"/>
      <c r="AC24" s="55"/>
      <c r="AD24" s="55"/>
      <c r="AE24" s="55"/>
      <c r="AF24" s="55"/>
      <c r="AG24" s="55"/>
      <c r="AH24" s="55"/>
      <c r="AI24" s="55"/>
      <c r="AJ24" s="55"/>
      <c r="AK24" s="55"/>
    </row>
    <row r="25" spans="1:37" x14ac:dyDescent="0.3">
      <c r="A25" s="5" t="s">
        <v>92</v>
      </c>
      <c r="B25" s="5" t="s">
        <v>147</v>
      </c>
      <c r="C25" s="41">
        <v>42821</v>
      </c>
      <c r="D25" s="42">
        <v>42.6</v>
      </c>
      <c r="E25" s="42">
        <v>15.86</v>
      </c>
      <c r="F25" s="42">
        <v>4.3280000000000003</v>
      </c>
      <c r="G25" s="43">
        <v>6.9400000000000003E-2</v>
      </c>
      <c r="H25" s="42">
        <v>1.4059999999999999</v>
      </c>
      <c r="I25" s="42">
        <v>14.145</v>
      </c>
      <c r="J25" s="42">
        <v>0.45300000000000001</v>
      </c>
      <c r="K25" s="42">
        <v>2.4060000000000001</v>
      </c>
      <c r="L25" s="42">
        <v>0.754</v>
      </c>
      <c r="M25" s="21">
        <v>405.54939999999999</v>
      </c>
      <c r="N25" s="6"/>
      <c r="AB25" s="55"/>
      <c r="AC25" s="55"/>
      <c r="AD25" s="55"/>
      <c r="AE25" s="55"/>
      <c r="AF25" s="55"/>
      <c r="AG25" s="55"/>
      <c r="AH25" s="55"/>
      <c r="AI25" s="55"/>
      <c r="AJ25" s="55"/>
      <c r="AK25" s="55"/>
    </row>
    <row r="26" spans="1:37" x14ac:dyDescent="0.3">
      <c r="A26" s="5" t="s">
        <v>93</v>
      </c>
      <c r="B26" s="5" t="s">
        <v>147</v>
      </c>
      <c r="C26" s="41">
        <v>42821</v>
      </c>
      <c r="D26" s="42">
        <v>38.89</v>
      </c>
      <c r="E26" s="42">
        <v>13.692</v>
      </c>
      <c r="F26" s="42">
        <v>4.1589999999999998</v>
      </c>
      <c r="G26" s="43">
        <v>8.2900000000000001E-2</v>
      </c>
      <c r="H26" s="42">
        <v>1.839</v>
      </c>
      <c r="I26" s="42">
        <v>17.158000000000001</v>
      </c>
      <c r="J26" s="42">
        <v>0.41799999999999998</v>
      </c>
      <c r="K26" s="42">
        <v>2.0750000000000002</v>
      </c>
      <c r="L26" s="42">
        <v>0.68100000000000005</v>
      </c>
      <c r="M26" s="22"/>
      <c r="N26" s="5"/>
      <c r="AB26" s="55"/>
      <c r="AC26" s="55"/>
      <c r="AD26" s="55"/>
      <c r="AE26" s="55"/>
      <c r="AF26" s="55"/>
      <c r="AG26" s="55"/>
      <c r="AH26" s="55"/>
      <c r="AI26" s="55"/>
      <c r="AJ26" s="55"/>
      <c r="AK26" s="55"/>
    </row>
    <row r="27" spans="1:37" x14ac:dyDescent="0.3">
      <c r="A27" s="5" t="s">
        <v>96</v>
      </c>
      <c r="B27" s="5" t="s">
        <v>147</v>
      </c>
      <c r="C27" s="41">
        <v>43082</v>
      </c>
      <c r="D27" s="42">
        <v>33.619999999999997</v>
      </c>
      <c r="E27" s="42">
        <v>10.948</v>
      </c>
      <c r="F27" s="42">
        <v>5.2249999999999996</v>
      </c>
      <c r="G27" s="43">
        <v>6.2300000000000001E-2</v>
      </c>
      <c r="H27" s="42">
        <v>1.6970000000000001</v>
      </c>
      <c r="I27" s="42">
        <v>22.202999999999999</v>
      </c>
      <c r="J27" s="42">
        <v>0.39</v>
      </c>
      <c r="K27" s="42">
        <v>1.665</v>
      </c>
      <c r="L27" s="42">
        <v>0.52500000000000002</v>
      </c>
      <c r="M27" s="21">
        <v>562.66830000000004</v>
      </c>
      <c r="N27" s="6"/>
      <c r="AB27" s="55"/>
      <c r="AC27" s="55"/>
      <c r="AD27" s="55"/>
      <c r="AE27" s="55"/>
      <c r="AF27" s="55"/>
      <c r="AG27" s="55"/>
      <c r="AH27" s="55"/>
      <c r="AI27" s="55"/>
      <c r="AJ27" s="55"/>
      <c r="AK27" s="55"/>
    </row>
    <row r="28" spans="1:37" x14ac:dyDescent="0.3">
      <c r="A28" s="5" t="s">
        <v>98</v>
      </c>
      <c r="B28" s="5" t="s">
        <v>147</v>
      </c>
      <c r="C28" s="41">
        <v>43082</v>
      </c>
      <c r="D28" s="42">
        <v>28.8</v>
      </c>
      <c r="E28" s="42">
        <v>8.2899999999999991</v>
      </c>
      <c r="F28" s="42">
        <v>3.2519999999999998</v>
      </c>
      <c r="G28" s="43">
        <v>7.3200000000000001E-2</v>
      </c>
      <c r="H28" s="42">
        <v>1.5029999999999999</v>
      </c>
      <c r="I28" s="42">
        <v>28.475000000000001</v>
      </c>
      <c r="J28" s="42">
        <v>0.3</v>
      </c>
      <c r="K28" s="42">
        <v>1.276</v>
      </c>
      <c r="L28" s="42">
        <v>0.42499999999999999</v>
      </c>
      <c r="M28" s="21">
        <v>502.72820000000002</v>
      </c>
      <c r="N28" s="5"/>
      <c r="AB28" s="55"/>
      <c r="AC28" s="55"/>
      <c r="AD28" s="55"/>
      <c r="AE28" s="55"/>
      <c r="AF28" s="55"/>
      <c r="AG28" s="55"/>
      <c r="AH28" s="55"/>
      <c r="AI28" s="55"/>
      <c r="AJ28" s="55"/>
      <c r="AK28" s="55"/>
    </row>
    <row r="29" spans="1:37" x14ac:dyDescent="0.3">
      <c r="A29" s="5" t="s">
        <v>99</v>
      </c>
      <c r="B29" s="5" t="s">
        <v>147</v>
      </c>
      <c r="C29" s="41">
        <v>43082</v>
      </c>
      <c r="D29" s="42">
        <v>37.299999999999997</v>
      </c>
      <c r="E29" s="42">
        <v>13.178000000000001</v>
      </c>
      <c r="F29" s="42">
        <v>4.4240000000000004</v>
      </c>
      <c r="G29" s="43">
        <v>6.9900000000000004E-2</v>
      </c>
      <c r="H29" s="42">
        <v>1.819</v>
      </c>
      <c r="I29" s="42">
        <v>18.332999999999998</v>
      </c>
      <c r="J29" s="42">
        <v>0.495</v>
      </c>
      <c r="K29" s="42">
        <v>2.0579999999999998</v>
      </c>
      <c r="L29" s="42">
        <v>0.621</v>
      </c>
      <c r="M29" s="39">
        <v>555.45939999999996</v>
      </c>
      <c r="N29" s="6"/>
      <c r="AB29" s="55"/>
      <c r="AC29" s="55"/>
      <c r="AD29" s="55"/>
      <c r="AE29" s="55"/>
      <c r="AF29" s="55"/>
      <c r="AG29" s="55"/>
      <c r="AH29" s="55"/>
      <c r="AI29" s="55"/>
      <c r="AJ29" s="55"/>
      <c r="AK29" s="55"/>
    </row>
    <row r="30" spans="1:37" x14ac:dyDescent="0.3">
      <c r="C30" s="58" t="s">
        <v>152</v>
      </c>
      <c r="D30" s="59">
        <f t="shared" ref="D30:M30" si="9">AVERAGE(D25:D29)</f>
        <v>36.242000000000004</v>
      </c>
      <c r="E30" s="59">
        <f t="shared" si="9"/>
        <v>12.393600000000001</v>
      </c>
      <c r="F30" s="59">
        <f t="shared" si="9"/>
        <v>4.2775999999999996</v>
      </c>
      <c r="G30" s="59">
        <f t="shared" si="9"/>
        <v>7.1540000000000006E-2</v>
      </c>
      <c r="H30" s="59">
        <f t="shared" si="9"/>
        <v>1.6527999999999998</v>
      </c>
      <c r="I30" s="59">
        <f t="shared" si="9"/>
        <v>20.062799999999999</v>
      </c>
      <c r="J30" s="59">
        <f t="shared" si="9"/>
        <v>0.41120000000000001</v>
      </c>
      <c r="K30" s="59">
        <f t="shared" si="9"/>
        <v>1.8960000000000001</v>
      </c>
      <c r="L30" s="59">
        <f t="shared" si="9"/>
        <v>0.60119999999999996</v>
      </c>
      <c r="M30" s="59">
        <f t="shared" si="9"/>
        <v>506.60132500000003</v>
      </c>
      <c r="N30" s="59"/>
    </row>
    <row r="31" spans="1:37" x14ac:dyDescent="0.3">
      <c r="C31" s="58" t="s">
        <v>153</v>
      </c>
      <c r="D31" s="59">
        <f>MAX(D25:D29)</f>
        <v>42.6</v>
      </c>
      <c r="E31" s="59">
        <f t="shared" ref="E31:M31" si="10">MAX(E25:E29)</f>
        <v>15.86</v>
      </c>
      <c r="F31" s="59">
        <f t="shared" si="10"/>
        <v>5.2249999999999996</v>
      </c>
      <c r="G31" s="59">
        <f t="shared" si="10"/>
        <v>8.2900000000000001E-2</v>
      </c>
      <c r="H31" s="59">
        <f t="shared" si="10"/>
        <v>1.839</v>
      </c>
      <c r="I31" s="59">
        <f t="shared" si="10"/>
        <v>28.475000000000001</v>
      </c>
      <c r="J31" s="59">
        <f t="shared" si="10"/>
        <v>0.495</v>
      </c>
      <c r="K31" s="59">
        <f t="shared" si="10"/>
        <v>2.4060000000000001</v>
      </c>
      <c r="L31" s="59">
        <f t="shared" si="10"/>
        <v>0.754</v>
      </c>
      <c r="M31" s="59">
        <f t="shared" si="10"/>
        <v>562.66830000000004</v>
      </c>
      <c r="N31" s="59"/>
    </row>
    <row r="32" spans="1:37" x14ac:dyDescent="0.3">
      <c r="N32" s="6"/>
    </row>
    <row r="33" spans="14:14" x14ac:dyDescent="0.3">
      <c r="N33" s="5"/>
    </row>
    <row r="34" spans="14:14" x14ac:dyDescent="0.3">
      <c r="N34" s="6"/>
    </row>
    <row r="35" spans="14:14" x14ac:dyDescent="0.3">
      <c r="N35" s="6"/>
    </row>
    <row r="36" spans="14:14" x14ac:dyDescent="0.3">
      <c r="N36" s="6"/>
    </row>
    <row r="37" spans="14:14" x14ac:dyDescent="0.3">
      <c r="N37" s="6"/>
    </row>
    <row r="38" spans="14:14" x14ac:dyDescent="0.3">
      <c r="N38" s="6"/>
    </row>
    <row r="39" spans="14:14" x14ac:dyDescent="0.3">
      <c r="N39" s="5"/>
    </row>
    <row r="40" spans="14:14" x14ac:dyDescent="0.3">
      <c r="N40" s="6"/>
    </row>
    <row r="41" spans="14:14" x14ac:dyDescent="0.3">
      <c r="N41" s="5"/>
    </row>
    <row r="42" spans="14:14" x14ac:dyDescent="0.3">
      <c r="N42" s="6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Brusquet</vt:lpstr>
      <vt:lpstr>Brusquet_Profiles</vt:lpstr>
      <vt:lpstr>Laval</vt:lpstr>
      <vt:lpstr>Laval_Tau</vt:lpstr>
    </vt:vector>
  </TitlesOfParts>
  <Company>Durham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nspv44</dc:creator>
  <cp:lastModifiedBy>nspv44</cp:lastModifiedBy>
  <dcterms:created xsi:type="dcterms:W3CDTF">2021-04-21T13:24:39Z</dcterms:created>
  <dcterms:modified xsi:type="dcterms:W3CDTF">2021-04-29T13:17:33Z</dcterms:modified>
</cp:coreProperties>
</file>